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Frank\Documents\MADDogs\2019\AWI&amp;XD\"/>
    </mc:Choice>
  </mc:AlternateContent>
  <bookViews>
    <workbookView xWindow="0" yWindow="0" windowWidth="20490" windowHeight="8745" tabRatio="500"/>
  </bookViews>
  <sheets>
    <sheet name="Open Overall Rank" sheetId="13" r:id="rId1"/>
    <sheet name="Open T&amp;C (cash) Rank" sheetId="14" r:id="rId2"/>
    <sheet name="Small Dog" sheetId="10" r:id="rId3"/>
    <sheet name="Recreational FS Rank" sheetId="15" r:id="rId4"/>
    <sheet name="Recreational TC Rank" sheetId="16" r:id="rId5"/>
    <sheet name="Fee Distribution" sheetId="9" r:id="rId6"/>
  </sheets>
  <definedNames>
    <definedName name="_xlnm._FilterDatabase" localSheetId="0" hidden="1">'Open Overall Rank'!$A$3:$Q$3</definedName>
    <definedName name="_xlnm._FilterDatabase" localSheetId="1" hidden="1">'Open T&amp;C (cash) Rank'!$A$3:$F$3</definedName>
    <definedName name="_xlnm._FilterDatabase" localSheetId="4" hidden="1">'Recreational TC Rank'!$A$3:$F$3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8" i="16" l="1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4" i="16"/>
  <c r="O101" i="15"/>
  <c r="H101" i="15"/>
  <c r="P101" i="15" s="1"/>
  <c r="P100" i="15"/>
  <c r="O100" i="15"/>
  <c r="H100" i="15"/>
  <c r="O99" i="15"/>
  <c r="H99" i="15"/>
  <c r="P99" i="15" s="1"/>
  <c r="O98" i="15"/>
  <c r="H98" i="15"/>
  <c r="P98" i="15" s="1"/>
  <c r="O97" i="15"/>
  <c r="H97" i="15"/>
  <c r="P97" i="15" s="1"/>
  <c r="P96" i="15"/>
  <c r="O96" i="15"/>
  <c r="H96" i="15"/>
  <c r="O95" i="15"/>
  <c r="H95" i="15"/>
  <c r="P95" i="15" s="1"/>
  <c r="O94" i="15"/>
  <c r="H94" i="15"/>
  <c r="P94" i="15" s="1"/>
  <c r="O93" i="15"/>
  <c r="H93" i="15"/>
  <c r="P93" i="15" s="1"/>
  <c r="P92" i="15"/>
  <c r="O92" i="15"/>
  <c r="H92" i="15"/>
  <c r="O91" i="15"/>
  <c r="H91" i="15"/>
  <c r="P91" i="15" s="1"/>
  <c r="O90" i="15"/>
  <c r="H90" i="15"/>
  <c r="P90" i="15" s="1"/>
  <c r="O89" i="15"/>
  <c r="H89" i="15"/>
  <c r="P89" i="15" s="1"/>
  <c r="P88" i="15"/>
  <c r="O88" i="15"/>
  <c r="H88" i="15"/>
  <c r="O87" i="15"/>
  <c r="H87" i="15"/>
  <c r="P87" i="15" s="1"/>
  <c r="O86" i="15"/>
  <c r="H86" i="15"/>
  <c r="P86" i="15" s="1"/>
  <c r="O85" i="15"/>
  <c r="H85" i="15"/>
  <c r="P85" i="15" s="1"/>
  <c r="P84" i="15"/>
  <c r="O84" i="15"/>
  <c r="H84" i="15"/>
  <c r="O83" i="15"/>
  <c r="H83" i="15"/>
  <c r="P83" i="15" s="1"/>
  <c r="O82" i="15"/>
  <c r="H82" i="15"/>
  <c r="P82" i="15" s="1"/>
  <c r="O81" i="15"/>
  <c r="H81" i="15"/>
  <c r="P81" i="15" s="1"/>
  <c r="P80" i="15"/>
  <c r="O80" i="15"/>
  <c r="H80" i="15"/>
  <c r="O79" i="15"/>
  <c r="H79" i="15"/>
  <c r="P79" i="15" s="1"/>
  <c r="O78" i="15"/>
  <c r="H78" i="15"/>
  <c r="P78" i="15" s="1"/>
  <c r="O77" i="15"/>
  <c r="H77" i="15"/>
  <c r="P77" i="15" s="1"/>
  <c r="P76" i="15"/>
  <c r="O76" i="15"/>
  <c r="H76" i="15"/>
  <c r="O75" i="15"/>
  <c r="H75" i="15"/>
  <c r="P75" i="15" s="1"/>
  <c r="O74" i="15"/>
  <c r="H74" i="15"/>
  <c r="P74" i="15" s="1"/>
  <c r="O73" i="15"/>
  <c r="P73" i="15" s="1"/>
  <c r="H73" i="15"/>
  <c r="P72" i="15"/>
  <c r="O72" i="15"/>
  <c r="H72" i="15"/>
  <c r="O71" i="15"/>
  <c r="H71" i="15"/>
  <c r="P71" i="15" s="1"/>
  <c r="O70" i="15"/>
  <c r="H70" i="15"/>
  <c r="P70" i="15" s="1"/>
  <c r="O69" i="15"/>
  <c r="P69" i="15" s="1"/>
  <c r="H69" i="15"/>
  <c r="P68" i="15"/>
  <c r="O68" i="15"/>
  <c r="H68" i="15"/>
  <c r="O67" i="15"/>
  <c r="H67" i="15"/>
  <c r="P67" i="15" s="1"/>
  <c r="O66" i="15"/>
  <c r="H66" i="15"/>
  <c r="P66" i="15" s="1"/>
  <c r="O65" i="15"/>
  <c r="P65" i="15" s="1"/>
  <c r="H65" i="15"/>
  <c r="P64" i="15"/>
  <c r="O64" i="15"/>
  <c r="H64" i="15"/>
  <c r="O63" i="15"/>
  <c r="H63" i="15"/>
  <c r="P63" i="15" s="1"/>
  <c r="O62" i="15"/>
  <c r="H62" i="15"/>
  <c r="P62" i="15" s="1"/>
  <c r="O61" i="15"/>
  <c r="P61" i="15" s="1"/>
  <c r="H61" i="15"/>
  <c r="P60" i="15"/>
  <c r="O60" i="15"/>
  <c r="H60" i="15"/>
  <c r="O59" i="15"/>
  <c r="H59" i="15"/>
  <c r="P59" i="15" s="1"/>
  <c r="O58" i="15"/>
  <c r="H58" i="15"/>
  <c r="P58" i="15" s="1"/>
  <c r="O57" i="15"/>
  <c r="P57" i="15" s="1"/>
  <c r="H57" i="15"/>
  <c r="P56" i="15"/>
  <c r="O56" i="15"/>
  <c r="H56" i="15"/>
  <c r="O55" i="15"/>
  <c r="H55" i="15"/>
  <c r="P55" i="15" s="1"/>
  <c r="O54" i="15"/>
  <c r="H54" i="15"/>
  <c r="P54" i="15" s="1"/>
  <c r="O53" i="15"/>
  <c r="P53" i="15" s="1"/>
  <c r="H53" i="15"/>
  <c r="P52" i="15"/>
  <c r="O52" i="15"/>
  <c r="H52" i="15"/>
  <c r="O51" i="15"/>
  <c r="H51" i="15"/>
  <c r="P51" i="15" s="1"/>
  <c r="O50" i="15"/>
  <c r="H50" i="15"/>
  <c r="P50" i="15" s="1"/>
  <c r="O49" i="15"/>
  <c r="P49" i="15" s="1"/>
  <c r="H49" i="15"/>
  <c r="P48" i="15"/>
  <c r="O48" i="15"/>
  <c r="H48" i="15"/>
  <c r="O47" i="15"/>
  <c r="H47" i="15"/>
  <c r="P47" i="15" s="1"/>
  <c r="O46" i="15"/>
  <c r="H46" i="15"/>
  <c r="P46" i="15" s="1"/>
  <c r="O45" i="15"/>
  <c r="P45" i="15" s="1"/>
  <c r="H45" i="15"/>
  <c r="O44" i="15"/>
  <c r="P44" i="15" s="1"/>
  <c r="H44" i="15"/>
  <c r="O43" i="15"/>
  <c r="H43" i="15"/>
  <c r="P43" i="15" s="1"/>
  <c r="O42" i="15"/>
  <c r="H42" i="15"/>
  <c r="P42" i="15" s="1"/>
  <c r="P41" i="15"/>
  <c r="O41" i="15"/>
  <c r="H41" i="15"/>
  <c r="O40" i="15"/>
  <c r="P40" i="15" s="1"/>
  <c r="H40" i="15"/>
  <c r="O39" i="15"/>
  <c r="H39" i="15"/>
  <c r="P39" i="15" s="1"/>
  <c r="O38" i="15"/>
  <c r="H38" i="15"/>
  <c r="P38" i="15" s="1"/>
  <c r="P37" i="15"/>
  <c r="O37" i="15"/>
  <c r="H37" i="15"/>
  <c r="O36" i="15"/>
  <c r="P36" i="15" s="1"/>
  <c r="H36" i="15"/>
  <c r="O35" i="15"/>
  <c r="H35" i="15"/>
  <c r="P35" i="15" s="1"/>
  <c r="O34" i="15"/>
  <c r="H34" i="15"/>
  <c r="P34" i="15" s="1"/>
  <c r="P33" i="15"/>
  <c r="O33" i="15"/>
  <c r="H33" i="15"/>
  <c r="O32" i="15"/>
  <c r="P32" i="15" s="1"/>
  <c r="H32" i="15"/>
  <c r="O31" i="15"/>
  <c r="H31" i="15"/>
  <c r="P31" i="15" s="1"/>
  <c r="O30" i="15"/>
  <c r="H30" i="15"/>
  <c r="P30" i="15" s="1"/>
  <c r="P29" i="15"/>
  <c r="O29" i="15"/>
  <c r="H29" i="15"/>
  <c r="O28" i="15"/>
  <c r="P28" i="15" s="1"/>
  <c r="H28" i="15"/>
  <c r="O27" i="15"/>
  <c r="H27" i="15"/>
  <c r="P27" i="15" s="1"/>
  <c r="O26" i="15"/>
  <c r="H26" i="15"/>
  <c r="P26" i="15" s="1"/>
  <c r="P25" i="15"/>
  <c r="O25" i="15"/>
  <c r="H25" i="15"/>
  <c r="O24" i="15"/>
  <c r="P24" i="15" s="1"/>
  <c r="H24" i="15"/>
  <c r="O23" i="15"/>
  <c r="H23" i="15"/>
  <c r="P23" i="15" s="1"/>
  <c r="O22" i="15"/>
  <c r="H22" i="15"/>
  <c r="P22" i="15" s="1"/>
  <c r="P21" i="15"/>
  <c r="O21" i="15"/>
  <c r="H21" i="15"/>
  <c r="O20" i="15"/>
  <c r="P20" i="15" s="1"/>
  <c r="H20" i="15"/>
  <c r="O19" i="15"/>
  <c r="H19" i="15"/>
  <c r="P19" i="15" s="1"/>
  <c r="O18" i="15"/>
  <c r="H18" i="15"/>
  <c r="P18" i="15" s="1"/>
  <c r="P17" i="15"/>
  <c r="O17" i="15"/>
  <c r="H17" i="15"/>
  <c r="O16" i="15"/>
  <c r="P16" i="15" s="1"/>
  <c r="H16" i="15"/>
  <c r="O15" i="15"/>
  <c r="H15" i="15"/>
  <c r="P15" i="15" s="1"/>
  <c r="O14" i="15"/>
  <c r="H14" i="15"/>
  <c r="P14" i="15" s="1"/>
  <c r="P13" i="15"/>
  <c r="O13" i="15"/>
  <c r="H13" i="15"/>
  <c r="O12" i="15"/>
  <c r="P12" i="15" s="1"/>
  <c r="H12" i="15"/>
  <c r="O11" i="15"/>
  <c r="H11" i="15"/>
  <c r="P11" i="15" s="1"/>
  <c r="O10" i="15"/>
  <c r="H10" i="15"/>
  <c r="P10" i="15" s="1"/>
  <c r="P9" i="15"/>
  <c r="O9" i="15"/>
  <c r="H9" i="15"/>
  <c r="O8" i="15"/>
  <c r="P8" i="15" s="1"/>
  <c r="H8" i="15"/>
  <c r="O7" i="15"/>
  <c r="H7" i="15"/>
  <c r="P7" i="15" s="1"/>
  <c r="O6" i="15"/>
  <c r="H6" i="15"/>
  <c r="P6" i="15" s="1"/>
  <c r="P5" i="15"/>
  <c r="O5" i="15"/>
  <c r="H5" i="15"/>
  <c r="O4" i="15"/>
  <c r="P4" i="15" s="1"/>
  <c r="I4" i="15"/>
  <c r="H4" i="15"/>
  <c r="F129" i="14" l="1"/>
  <c r="F128" i="14"/>
  <c r="F127" i="14"/>
  <c r="F126" i="14"/>
  <c r="F125" i="14"/>
  <c r="F124" i="14"/>
  <c r="F123" i="14"/>
  <c r="F122" i="14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2" i="14"/>
  <c r="F9" i="14"/>
  <c r="F5" i="14"/>
  <c r="F6" i="14"/>
  <c r="F8" i="14"/>
  <c r="F15" i="14"/>
  <c r="F10" i="14"/>
  <c r="F11" i="14"/>
  <c r="F17" i="14"/>
  <c r="P123" i="13"/>
  <c r="H123" i="13"/>
  <c r="Q123" i="13" s="1"/>
  <c r="P122" i="13"/>
  <c r="H122" i="13"/>
  <c r="Q122" i="13" s="1"/>
  <c r="P121" i="13"/>
  <c r="H121" i="13"/>
  <c r="P120" i="13"/>
  <c r="H120" i="13"/>
  <c r="Q120" i="13" s="1"/>
  <c r="P119" i="13"/>
  <c r="H119" i="13"/>
  <c r="Q119" i="13" s="1"/>
  <c r="P118" i="13"/>
  <c r="H118" i="13"/>
  <c r="Q118" i="13" s="1"/>
  <c r="P117" i="13"/>
  <c r="H117" i="13"/>
  <c r="Q117" i="13" s="1"/>
  <c r="P116" i="13"/>
  <c r="H116" i="13"/>
  <c r="P115" i="13"/>
  <c r="H115" i="13"/>
  <c r="P114" i="13"/>
  <c r="H114" i="13"/>
  <c r="P113" i="13"/>
  <c r="H113" i="13"/>
  <c r="Q113" i="13" s="1"/>
  <c r="P112" i="13"/>
  <c r="H112" i="13"/>
  <c r="P111" i="13"/>
  <c r="H111" i="13"/>
  <c r="P110" i="13"/>
  <c r="H110" i="13"/>
  <c r="P109" i="13"/>
  <c r="H109" i="13"/>
  <c r="P108" i="13"/>
  <c r="H108" i="13"/>
  <c r="P107" i="13"/>
  <c r="H107" i="13"/>
  <c r="P106" i="13"/>
  <c r="H106" i="13"/>
  <c r="P105" i="13"/>
  <c r="H105" i="13"/>
  <c r="P104" i="13"/>
  <c r="H104" i="13"/>
  <c r="P103" i="13"/>
  <c r="H103" i="13"/>
  <c r="P102" i="13"/>
  <c r="H102" i="13"/>
  <c r="P101" i="13"/>
  <c r="H101" i="13"/>
  <c r="P100" i="13"/>
  <c r="H100" i="13"/>
  <c r="P99" i="13"/>
  <c r="H99" i="13"/>
  <c r="P98" i="13"/>
  <c r="H98" i="13"/>
  <c r="P97" i="13"/>
  <c r="H97" i="13"/>
  <c r="P96" i="13"/>
  <c r="H96" i="13"/>
  <c r="P95" i="13"/>
  <c r="H95" i="13"/>
  <c r="P94" i="13"/>
  <c r="H94" i="13"/>
  <c r="P93" i="13"/>
  <c r="Q93" i="13" s="1"/>
  <c r="H93" i="13"/>
  <c r="P92" i="13"/>
  <c r="H92" i="13"/>
  <c r="P91" i="13"/>
  <c r="H91" i="13"/>
  <c r="P90" i="13"/>
  <c r="H90" i="13"/>
  <c r="P89" i="13"/>
  <c r="H89" i="13"/>
  <c r="P88" i="13"/>
  <c r="H88" i="13"/>
  <c r="P87" i="13"/>
  <c r="H87" i="13"/>
  <c r="P86" i="13"/>
  <c r="H86" i="13"/>
  <c r="P85" i="13"/>
  <c r="H85" i="13"/>
  <c r="P84" i="13"/>
  <c r="H84" i="13"/>
  <c r="P83" i="13"/>
  <c r="H83" i="13"/>
  <c r="P82" i="13"/>
  <c r="H82" i="13"/>
  <c r="P81" i="13"/>
  <c r="H81" i="13"/>
  <c r="P80" i="13"/>
  <c r="H80" i="13"/>
  <c r="P79" i="13"/>
  <c r="H79" i="13"/>
  <c r="P78" i="13"/>
  <c r="H78" i="13"/>
  <c r="Q78" i="13" s="1"/>
  <c r="P77" i="13"/>
  <c r="H77" i="13"/>
  <c r="P76" i="13"/>
  <c r="H76" i="13"/>
  <c r="P75" i="13"/>
  <c r="H75" i="13"/>
  <c r="P74" i="13"/>
  <c r="H74" i="13"/>
  <c r="P73" i="13"/>
  <c r="H73" i="13"/>
  <c r="P72" i="13"/>
  <c r="H72" i="13"/>
  <c r="P71" i="13"/>
  <c r="H71" i="13"/>
  <c r="P70" i="13"/>
  <c r="H70" i="13"/>
  <c r="P69" i="13"/>
  <c r="H69" i="13"/>
  <c r="P68" i="13"/>
  <c r="H68" i="13"/>
  <c r="P67" i="13"/>
  <c r="H67" i="13"/>
  <c r="P66" i="13"/>
  <c r="H66" i="13"/>
  <c r="P65" i="13"/>
  <c r="H65" i="13"/>
  <c r="P64" i="13"/>
  <c r="H64" i="13"/>
  <c r="P63" i="13"/>
  <c r="H63" i="13"/>
  <c r="P62" i="13"/>
  <c r="H62" i="13"/>
  <c r="Q62" i="13" s="1"/>
  <c r="P61" i="13"/>
  <c r="Q61" i="13" s="1"/>
  <c r="H61" i="13"/>
  <c r="P60" i="13"/>
  <c r="H60" i="13"/>
  <c r="P59" i="13"/>
  <c r="H59" i="13"/>
  <c r="P58" i="13"/>
  <c r="H58" i="13"/>
  <c r="P57" i="13"/>
  <c r="H57" i="13"/>
  <c r="P56" i="13"/>
  <c r="H56" i="13"/>
  <c r="P55" i="13"/>
  <c r="H55" i="13"/>
  <c r="P54" i="13"/>
  <c r="H54" i="13"/>
  <c r="P53" i="13"/>
  <c r="H53" i="13"/>
  <c r="P52" i="13"/>
  <c r="H52" i="13"/>
  <c r="P51" i="13"/>
  <c r="H51" i="13"/>
  <c r="P50" i="13"/>
  <c r="H50" i="13"/>
  <c r="P49" i="13"/>
  <c r="Q49" i="13" s="1"/>
  <c r="H49" i="13"/>
  <c r="P48" i="13"/>
  <c r="H48" i="13"/>
  <c r="P47" i="13"/>
  <c r="H47" i="13"/>
  <c r="P46" i="13"/>
  <c r="H46" i="13"/>
  <c r="Q45" i="13"/>
  <c r="P45" i="13"/>
  <c r="H45" i="13"/>
  <c r="P44" i="13"/>
  <c r="H44" i="13"/>
  <c r="P43" i="13"/>
  <c r="H43" i="13"/>
  <c r="P42" i="13"/>
  <c r="H42" i="13"/>
  <c r="P41" i="13"/>
  <c r="H41" i="13"/>
  <c r="P40" i="13"/>
  <c r="H40" i="13"/>
  <c r="P39" i="13"/>
  <c r="H39" i="13"/>
  <c r="P38" i="13"/>
  <c r="H38" i="13"/>
  <c r="P37" i="13"/>
  <c r="H37" i="13"/>
  <c r="P36" i="13"/>
  <c r="H36" i="13"/>
  <c r="P35" i="13"/>
  <c r="H35" i="13"/>
  <c r="P34" i="13"/>
  <c r="H34" i="13"/>
  <c r="P33" i="13"/>
  <c r="H33" i="13"/>
  <c r="P32" i="13"/>
  <c r="H32" i="13"/>
  <c r="P31" i="13"/>
  <c r="H31" i="13"/>
  <c r="P30" i="13"/>
  <c r="H30" i="13"/>
  <c r="Q30" i="13" s="1"/>
  <c r="P29" i="13"/>
  <c r="H29" i="13"/>
  <c r="P28" i="13"/>
  <c r="H28" i="13"/>
  <c r="P27" i="13"/>
  <c r="H27" i="13"/>
  <c r="P26" i="13"/>
  <c r="H26" i="13"/>
  <c r="P25" i="13"/>
  <c r="H25" i="13"/>
  <c r="P24" i="13"/>
  <c r="H24" i="13"/>
  <c r="P23" i="13"/>
  <c r="H23" i="13"/>
  <c r="P22" i="13"/>
  <c r="H22" i="13"/>
  <c r="P21" i="13"/>
  <c r="H21" i="13"/>
  <c r="P20" i="13"/>
  <c r="H20" i="13"/>
  <c r="P19" i="13"/>
  <c r="H19" i="13"/>
  <c r="P18" i="13"/>
  <c r="H18" i="13"/>
  <c r="P17" i="13"/>
  <c r="Q17" i="13" s="1"/>
  <c r="H17" i="13"/>
  <c r="P16" i="13"/>
  <c r="H16" i="13"/>
  <c r="P15" i="13"/>
  <c r="H15" i="13"/>
  <c r="P14" i="13"/>
  <c r="H14" i="13"/>
  <c r="P13" i="13"/>
  <c r="H13" i="13"/>
  <c r="P12" i="13"/>
  <c r="H12" i="13"/>
  <c r="P11" i="13"/>
  <c r="H11" i="13"/>
  <c r="P10" i="13"/>
  <c r="H10" i="13"/>
  <c r="Q10" i="13" s="1"/>
  <c r="P5" i="13"/>
  <c r="O5" i="13"/>
  <c r="I5" i="13"/>
  <c r="H5" i="13"/>
  <c r="Q5" i="13" s="1"/>
  <c r="P8" i="13"/>
  <c r="O8" i="13"/>
  <c r="I8" i="13"/>
  <c r="H8" i="13"/>
  <c r="P7" i="13"/>
  <c r="O7" i="13"/>
  <c r="I7" i="13"/>
  <c r="H7" i="13"/>
  <c r="Q7" i="13" s="1"/>
  <c r="P4" i="13"/>
  <c r="O4" i="13"/>
  <c r="I4" i="13"/>
  <c r="H4" i="13"/>
  <c r="P9" i="13"/>
  <c r="O9" i="13"/>
  <c r="I9" i="13"/>
  <c r="H9" i="13"/>
  <c r="Q9" i="13" s="1"/>
  <c r="P6" i="13"/>
  <c r="O6" i="13"/>
  <c r="I6" i="13"/>
  <c r="H6" i="13"/>
  <c r="I4" i="10"/>
  <c r="Q24" i="13" l="1"/>
  <c r="Q109" i="13"/>
  <c r="Q11" i="13"/>
  <c r="Q13" i="13"/>
  <c r="Q29" i="13"/>
  <c r="Q37" i="13"/>
  <c r="Q39" i="13"/>
  <c r="Q41" i="13"/>
  <c r="Q43" i="13"/>
  <c r="Q56" i="13"/>
  <c r="Q60" i="13"/>
  <c r="Q68" i="13"/>
  <c r="Q72" i="13"/>
  <c r="Q76" i="13"/>
  <c r="Q28" i="13"/>
  <c r="Q97" i="13"/>
  <c r="Q65" i="13"/>
  <c r="Q77" i="13"/>
  <c r="Q85" i="13"/>
  <c r="Q87" i="13"/>
  <c r="Q89" i="13"/>
  <c r="Q91" i="13"/>
  <c r="Q100" i="13"/>
  <c r="Q104" i="13"/>
  <c r="Q108" i="13"/>
  <c r="Q8" i="13"/>
  <c r="Q19" i="13"/>
  <c r="Q21" i="13"/>
  <c r="Q23" i="13"/>
  <c r="Q25" i="13"/>
  <c r="Q27" i="13"/>
  <c r="Q36" i="13"/>
  <c r="Q40" i="13"/>
  <c r="Q44" i="13"/>
  <c r="Q46" i="13"/>
  <c r="Q50" i="13"/>
  <c r="Q69" i="13"/>
  <c r="Q71" i="13"/>
  <c r="Q73" i="13"/>
  <c r="Q75" i="13"/>
  <c r="Q84" i="13"/>
  <c r="Q88" i="13"/>
  <c r="Q92" i="13"/>
  <c r="Q94" i="13"/>
  <c r="Q110" i="13"/>
  <c r="Q14" i="13"/>
  <c r="Q18" i="13"/>
  <c r="Q33" i="13"/>
  <c r="Q53" i="13"/>
  <c r="Q55" i="13"/>
  <c r="Q57" i="13"/>
  <c r="Q59" i="13"/>
  <c r="Q81" i="13"/>
  <c r="Q101" i="13"/>
  <c r="Q103" i="13"/>
  <c r="Q105" i="13"/>
  <c r="Q116" i="13"/>
  <c r="F16" i="14"/>
  <c r="F18" i="14"/>
  <c r="F14" i="14"/>
  <c r="F4" i="14"/>
  <c r="F7" i="14"/>
  <c r="F19" i="14"/>
  <c r="F13" i="14"/>
  <c r="Q6" i="13"/>
  <c r="Q15" i="13"/>
  <c r="Q20" i="13"/>
  <c r="Q22" i="13"/>
  <c r="Q31" i="13"/>
  <c r="Q38" i="13"/>
  <c r="Q47" i="13"/>
  <c r="Q52" i="13"/>
  <c r="Q54" i="13"/>
  <c r="Q63" i="13"/>
  <c r="Q70" i="13"/>
  <c r="Q79" i="13"/>
  <c r="Q86" i="13"/>
  <c r="Q95" i="13"/>
  <c r="Q102" i="13"/>
  <c r="Q111" i="13"/>
  <c r="Q26" i="13"/>
  <c r="Q35" i="13"/>
  <c r="Q42" i="13"/>
  <c r="Q51" i="13"/>
  <c r="Q58" i="13"/>
  <c r="Q67" i="13"/>
  <c r="Q74" i="13"/>
  <c r="Q83" i="13"/>
  <c r="Q90" i="13"/>
  <c r="Q99" i="13"/>
  <c r="Q106" i="13"/>
  <c r="Q115" i="13"/>
  <c r="Q12" i="13"/>
  <c r="Q4" i="13"/>
  <c r="Q16" i="13"/>
  <c r="Q32" i="13"/>
  <c r="Q34" i="13"/>
  <c r="Q48" i="13"/>
  <c r="Q64" i="13"/>
  <c r="Q66" i="13"/>
  <c r="Q80" i="13"/>
  <c r="Q82" i="13"/>
  <c r="Q96" i="13"/>
  <c r="Q98" i="13"/>
  <c r="Q107" i="13"/>
  <c r="Q112" i="13"/>
  <c r="Q114" i="13"/>
  <c r="Q121" i="13"/>
  <c r="H123" i="10"/>
  <c r="Q123" i="10" s="1"/>
  <c r="P123" i="10"/>
  <c r="H122" i="10"/>
  <c r="Q122" i="10" s="1"/>
  <c r="P122" i="10"/>
  <c r="H121" i="10"/>
  <c r="Q121" i="10" s="1"/>
  <c r="P121" i="10"/>
  <c r="H120" i="10"/>
  <c r="Q120" i="10" s="1"/>
  <c r="P120" i="10"/>
  <c r="H119" i="10"/>
  <c r="Q119" i="10" s="1"/>
  <c r="P119" i="10"/>
  <c r="H118" i="10"/>
  <c r="Q118" i="10" s="1"/>
  <c r="P118" i="10"/>
  <c r="H117" i="10"/>
  <c r="Q117" i="10" s="1"/>
  <c r="P117" i="10"/>
  <c r="H116" i="10"/>
  <c r="Q116" i="10" s="1"/>
  <c r="P116" i="10"/>
  <c r="H115" i="10"/>
  <c r="Q115" i="10" s="1"/>
  <c r="P115" i="10"/>
  <c r="H114" i="10"/>
  <c r="Q114" i="10" s="1"/>
  <c r="P114" i="10"/>
  <c r="H113" i="10"/>
  <c r="Q113" i="10" s="1"/>
  <c r="P113" i="10"/>
  <c r="H112" i="10"/>
  <c r="Q112" i="10" s="1"/>
  <c r="P112" i="10"/>
  <c r="H111" i="10"/>
  <c r="Q111" i="10" s="1"/>
  <c r="P111" i="10"/>
  <c r="H110" i="10"/>
  <c r="Q110" i="10" s="1"/>
  <c r="P110" i="10"/>
  <c r="H109" i="10"/>
  <c r="Q109" i="10" s="1"/>
  <c r="P109" i="10"/>
  <c r="H108" i="10"/>
  <c r="Q108" i="10" s="1"/>
  <c r="P108" i="10"/>
  <c r="H107" i="10"/>
  <c r="Q107" i="10" s="1"/>
  <c r="P107" i="10"/>
  <c r="H106" i="10"/>
  <c r="Q106" i="10" s="1"/>
  <c r="P106" i="10"/>
  <c r="H105" i="10"/>
  <c r="Q105" i="10" s="1"/>
  <c r="P105" i="10"/>
  <c r="H104" i="10"/>
  <c r="Q104" i="10" s="1"/>
  <c r="P104" i="10"/>
  <c r="H103" i="10"/>
  <c r="Q103" i="10" s="1"/>
  <c r="P103" i="10"/>
  <c r="H102" i="10"/>
  <c r="Q102" i="10" s="1"/>
  <c r="P102" i="10"/>
  <c r="H101" i="10"/>
  <c r="Q101" i="10" s="1"/>
  <c r="P101" i="10"/>
  <c r="H100" i="10"/>
  <c r="Q100" i="10" s="1"/>
  <c r="P100" i="10"/>
  <c r="H99" i="10"/>
  <c r="Q99" i="10" s="1"/>
  <c r="P99" i="10"/>
  <c r="H98" i="10"/>
  <c r="Q98" i="10" s="1"/>
  <c r="P98" i="10"/>
  <c r="H97" i="10"/>
  <c r="Q97" i="10" s="1"/>
  <c r="P97" i="10"/>
  <c r="H96" i="10"/>
  <c r="Q96" i="10" s="1"/>
  <c r="P96" i="10"/>
  <c r="H95" i="10"/>
  <c r="Q95" i="10" s="1"/>
  <c r="P95" i="10"/>
  <c r="H94" i="10"/>
  <c r="Q94" i="10" s="1"/>
  <c r="P94" i="10"/>
  <c r="H93" i="10"/>
  <c r="Q93" i="10" s="1"/>
  <c r="P93" i="10"/>
  <c r="H92" i="10"/>
  <c r="Q92" i="10" s="1"/>
  <c r="P92" i="10"/>
  <c r="H91" i="10"/>
  <c r="Q91" i="10" s="1"/>
  <c r="P91" i="10"/>
  <c r="H90" i="10"/>
  <c r="Q90" i="10" s="1"/>
  <c r="P90" i="10"/>
  <c r="H89" i="10"/>
  <c r="Q89" i="10" s="1"/>
  <c r="P89" i="10"/>
  <c r="H88" i="10"/>
  <c r="Q88" i="10" s="1"/>
  <c r="P88" i="10"/>
  <c r="H87" i="10"/>
  <c r="Q87" i="10" s="1"/>
  <c r="P87" i="10"/>
  <c r="H86" i="10"/>
  <c r="Q86" i="10" s="1"/>
  <c r="P86" i="10"/>
  <c r="H85" i="10"/>
  <c r="Q85" i="10" s="1"/>
  <c r="P85" i="10"/>
  <c r="H84" i="10"/>
  <c r="Q84" i="10" s="1"/>
  <c r="P84" i="10"/>
  <c r="H83" i="10"/>
  <c r="Q83" i="10" s="1"/>
  <c r="P83" i="10"/>
  <c r="H82" i="10"/>
  <c r="Q82" i="10" s="1"/>
  <c r="P82" i="10"/>
  <c r="H81" i="10"/>
  <c r="Q81" i="10" s="1"/>
  <c r="P81" i="10"/>
  <c r="H80" i="10"/>
  <c r="Q80" i="10" s="1"/>
  <c r="P80" i="10"/>
  <c r="H79" i="10"/>
  <c r="Q79" i="10" s="1"/>
  <c r="P79" i="10"/>
  <c r="H78" i="10"/>
  <c r="Q78" i="10" s="1"/>
  <c r="P78" i="10"/>
  <c r="H77" i="10"/>
  <c r="Q77" i="10" s="1"/>
  <c r="P77" i="10"/>
  <c r="H76" i="10"/>
  <c r="Q76" i="10" s="1"/>
  <c r="P76" i="10"/>
  <c r="H75" i="10"/>
  <c r="Q75" i="10" s="1"/>
  <c r="P75" i="10"/>
  <c r="H74" i="10"/>
  <c r="Q74" i="10" s="1"/>
  <c r="P74" i="10"/>
  <c r="H73" i="10"/>
  <c r="Q73" i="10" s="1"/>
  <c r="P73" i="10"/>
  <c r="H72" i="10"/>
  <c r="Q72" i="10" s="1"/>
  <c r="P72" i="10"/>
  <c r="H71" i="10"/>
  <c r="Q71" i="10" s="1"/>
  <c r="P71" i="10"/>
  <c r="H70" i="10"/>
  <c r="Q70" i="10" s="1"/>
  <c r="P70" i="10"/>
  <c r="H69" i="10"/>
  <c r="Q69" i="10" s="1"/>
  <c r="P69" i="10"/>
  <c r="H68" i="10"/>
  <c r="Q68" i="10" s="1"/>
  <c r="P68" i="10"/>
  <c r="H67" i="10"/>
  <c r="Q67" i="10" s="1"/>
  <c r="P67" i="10"/>
  <c r="H66" i="10"/>
  <c r="Q66" i="10" s="1"/>
  <c r="P66" i="10"/>
  <c r="H65" i="10"/>
  <c r="Q65" i="10" s="1"/>
  <c r="P65" i="10"/>
  <c r="H64" i="10"/>
  <c r="Q64" i="10" s="1"/>
  <c r="P64" i="10"/>
  <c r="H63" i="10"/>
  <c r="Q63" i="10" s="1"/>
  <c r="P63" i="10"/>
  <c r="H62" i="10"/>
  <c r="Q62" i="10" s="1"/>
  <c r="P62" i="10"/>
  <c r="H61" i="10"/>
  <c r="Q61" i="10" s="1"/>
  <c r="P61" i="10"/>
  <c r="H60" i="10"/>
  <c r="Q60" i="10" s="1"/>
  <c r="P60" i="10"/>
  <c r="H59" i="10"/>
  <c r="Q59" i="10" s="1"/>
  <c r="P59" i="10"/>
  <c r="H58" i="10"/>
  <c r="Q58" i="10" s="1"/>
  <c r="P58" i="10"/>
  <c r="H57" i="10"/>
  <c r="Q57" i="10" s="1"/>
  <c r="P57" i="10"/>
  <c r="H56" i="10"/>
  <c r="Q56" i="10" s="1"/>
  <c r="P56" i="10"/>
  <c r="H55" i="10"/>
  <c r="Q55" i="10" s="1"/>
  <c r="P55" i="10"/>
  <c r="H54" i="10"/>
  <c r="Q54" i="10" s="1"/>
  <c r="P54" i="10"/>
  <c r="H53" i="10"/>
  <c r="Q53" i="10" s="1"/>
  <c r="P53" i="10"/>
  <c r="H52" i="10"/>
  <c r="Q52" i="10" s="1"/>
  <c r="P52" i="10"/>
  <c r="H51" i="10"/>
  <c r="Q51" i="10" s="1"/>
  <c r="P51" i="10"/>
  <c r="H50" i="10"/>
  <c r="Q50" i="10" s="1"/>
  <c r="P50" i="10"/>
  <c r="H49" i="10"/>
  <c r="Q49" i="10" s="1"/>
  <c r="P49" i="10"/>
  <c r="H48" i="10"/>
  <c r="Q48" i="10" s="1"/>
  <c r="P48" i="10"/>
  <c r="H47" i="10"/>
  <c r="Q47" i="10" s="1"/>
  <c r="P47" i="10"/>
  <c r="H46" i="10"/>
  <c r="Q46" i="10" s="1"/>
  <c r="P46" i="10"/>
  <c r="H45" i="10"/>
  <c r="Q45" i="10" s="1"/>
  <c r="P45" i="10"/>
  <c r="H44" i="10"/>
  <c r="Q44" i="10" s="1"/>
  <c r="P44" i="10"/>
  <c r="H43" i="10"/>
  <c r="Q43" i="10" s="1"/>
  <c r="P43" i="10"/>
  <c r="H42" i="10"/>
  <c r="Q42" i="10" s="1"/>
  <c r="P42" i="10"/>
  <c r="H41" i="10"/>
  <c r="Q41" i="10" s="1"/>
  <c r="P41" i="10"/>
  <c r="H40" i="10"/>
  <c r="Q40" i="10" s="1"/>
  <c r="P40" i="10"/>
  <c r="H39" i="10"/>
  <c r="Q39" i="10" s="1"/>
  <c r="P39" i="10"/>
  <c r="H38" i="10"/>
  <c r="Q38" i="10" s="1"/>
  <c r="P38" i="10"/>
  <c r="H37" i="10"/>
  <c r="Q37" i="10" s="1"/>
  <c r="P37" i="10"/>
  <c r="H36" i="10"/>
  <c r="Q36" i="10" s="1"/>
  <c r="P36" i="10"/>
  <c r="H35" i="10"/>
  <c r="Q35" i="10" s="1"/>
  <c r="P35" i="10"/>
  <c r="H34" i="10"/>
  <c r="Q34" i="10" s="1"/>
  <c r="P34" i="10"/>
  <c r="H33" i="10"/>
  <c r="Q33" i="10" s="1"/>
  <c r="P33" i="10"/>
  <c r="H32" i="10"/>
  <c r="Q32" i="10" s="1"/>
  <c r="P32" i="10"/>
  <c r="H31" i="10"/>
  <c r="Q31" i="10" s="1"/>
  <c r="P31" i="10"/>
  <c r="H30" i="10"/>
  <c r="Q30" i="10" s="1"/>
  <c r="P30" i="10"/>
  <c r="H29" i="10"/>
  <c r="Q29" i="10" s="1"/>
  <c r="P29" i="10"/>
  <c r="H28" i="10"/>
  <c r="Q28" i="10" s="1"/>
  <c r="P28" i="10"/>
  <c r="H27" i="10"/>
  <c r="Q27" i="10" s="1"/>
  <c r="P27" i="10"/>
  <c r="H26" i="10"/>
  <c r="Q26" i="10" s="1"/>
  <c r="P26" i="10"/>
  <c r="H25" i="10"/>
  <c r="Q25" i="10" s="1"/>
  <c r="P25" i="10"/>
  <c r="H24" i="10"/>
  <c r="Q24" i="10" s="1"/>
  <c r="P24" i="10"/>
  <c r="H23" i="10"/>
  <c r="Q23" i="10" s="1"/>
  <c r="P23" i="10"/>
  <c r="H22" i="10"/>
  <c r="Q22" i="10" s="1"/>
  <c r="P22" i="10"/>
  <c r="H21" i="10"/>
  <c r="Q21" i="10" s="1"/>
  <c r="P21" i="10"/>
  <c r="H20" i="10"/>
  <c r="Q20" i="10" s="1"/>
  <c r="P20" i="10"/>
  <c r="H19" i="10"/>
  <c r="Q19" i="10" s="1"/>
  <c r="P19" i="10"/>
  <c r="H18" i="10"/>
  <c r="Q18" i="10" s="1"/>
  <c r="P18" i="10"/>
  <c r="H17" i="10"/>
  <c r="Q17" i="10" s="1"/>
  <c r="P17" i="10"/>
  <c r="H16" i="10"/>
  <c r="Q16" i="10" s="1"/>
  <c r="P16" i="10"/>
  <c r="H15" i="10"/>
  <c r="Q15" i="10" s="1"/>
  <c r="P15" i="10"/>
  <c r="H14" i="10"/>
  <c r="Q14" i="10" s="1"/>
  <c r="P14" i="10"/>
  <c r="H13" i="10"/>
  <c r="Q13" i="10" s="1"/>
  <c r="P13" i="10"/>
  <c r="H12" i="10"/>
  <c r="Q12" i="10" s="1"/>
  <c r="P12" i="10"/>
  <c r="H11" i="10"/>
  <c r="Q11" i="10" s="1"/>
  <c r="P11" i="10"/>
  <c r="H10" i="10"/>
  <c r="Q10" i="10" s="1"/>
  <c r="P10" i="10"/>
  <c r="H9" i="10"/>
  <c r="Q9" i="10" s="1"/>
  <c r="P9" i="10"/>
  <c r="H8" i="10"/>
  <c r="Q8" i="10" s="1"/>
  <c r="P8" i="10"/>
  <c r="H7" i="10"/>
  <c r="Q7" i="10" s="1"/>
  <c r="P7" i="10"/>
  <c r="H6" i="10"/>
  <c r="Q6" i="10" s="1"/>
  <c r="P6" i="10"/>
  <c r="H5" i="10"/>
  <c r="Q5" i="10" s="1"/>
  <c r="P5" i="10"/>
  <c r="H4" i="10"/>
  <c r="Q4" i="10" s="1"/>
  <c r="P4" i="10"/>
  <c r="E6" i="9"/>
  <c r="G6" i="9" s="1"/>
  <c r="E4" i="9"/>
  <c r="G4" i="9" s="1"/>
  <c r="E5" i="9"/>
  <c r="G5" i="9"/>
  <c r="E7" i="9"/>
  <c r="E8" i="9"/>
  <c r="F8" i="9" s="1"/>
  <c r="G8" i="9"/>
  <c r="E9" i="9"/>
  <c r="H5" i="9"/>
  <c r="F5" i="9"/>
  <c r="F6" i="9" l="1"/>
  <c r="G7" i="9"/>
  <c r="F7" i="9"/>
  <c r="F4" i="9"/>
  <c r="G9" i="9"/>
  <c r="F9" i="9"/>
  <c r="G10" i="9" l="1"/>
</calcChain>
</file>

<file path=xl/sharedStrings.xml><?xml version="1.0" encoding="utf-8"?>
<sst xmlns="http://schemas.openxmlformats.org/spreadsheetml/2006/main" count="174" uniqueCount="80">
  <si>
    <t>Enter Total Competitors Below</t>
  </si>
  <si>
    <t>Distribution of Fees</t>
  </si>
  <si>
    <t>Type</t>
  </si>
  <si>
    <t>TOTAL Competitors by division</t>
  </si>
  <si>
    <t>Fees</t>
  </si>
  <si>
    <t>Divisions</t>
  </si>
  <si>
    <t>Total</t>
  </si>
  <si>
    <t>Host</t>
  </si>
  <si>
    <t>AWI</t>
  </si>
  <si>
    <t>Cash Jackpot (Open Toss &amp; Catch ONLY)</t>
  </si>
  <si>
    <t>INSERT NUMBERS BELOW</t>
  </si>
  <si>
    <t>DO NOT CHANGE</t>
  </si>
  <si>
    <t>Qualifying</t>
  </si>
  <si>
    <t>Open Overall</t>
  </si>
  <si>
    <t>Open Toss &amp; Catch</t>
  </si>
  <si>
    <t>Non-Qualifying</t>
  </si>
  <si>
    <t>Recreational Freestyle</t>
  </si>
  <si>
    <t>Recreational Toss &amp; Catch</t>
  </si>
  <si>
    <t>Total Due to AWI:</t>
  </si>
  <si>
    <t>Ashley Whippet Invitational (Open Toss and Catch)
City, State
Month Day, 2018</t>
  </si>
  <si>
    <t>Open Toss and Catch Division (Cash prize at Qualifiers only)</t>
  </si>
  <si>
    <t>#</t>
  </si>
  <si>
    <t>Name</t>
  </si>
  <si>
    <t>Dog Name</t>
  </si>
  <si>
    <t>RD1</t>
  </si>
  <si>
    <t>RD2</t>
  </si>
  <si>
    <t>TOT</t>
  </si>
  <si>
    <t>* = Qualified</t>
  </si>
  <si>
    <t>1st place got $ Cash Prize</t>
  </si>
  <si>
    <t>Open Overall Division</t>
  </si>
  <si>
    <t>Dog</t>
  </si>
  <si>
    <t>Human</t>
  </si>
  <si>
    <t>Team</t>
  </si>
  <si>
    <t>Overall</t>
  </si>
  <si>
    <t>FS1</t>
  </si>
  <si>
    <t>Catch %</t>
  </si>
  <si>
    <t>Toss &amp; Catch</t>
  </si>
  <si>
    <t>Dog 2</t>
  </si>
  <si>
    <t>Human 2</t>
  </si>
  <si>
    <t>Team 2</t>
  </si>
  <si>
    <t>Overall 2</t>
  </si>
  <si>
    <t>Catch % 2</t>
  </si>
  <si>
    <t>FS2</t>
  </si>
  <si>
    <t>Ashley Whippet Invitational Series Qualifier (Recreational Freestyle)
City, State
Month Day, 2018</t>
  </si>
  <si>
    <r>
      <t xml:space="preserve">Recreational Freestyle Division </t>
    </r>
    <r>
      <rPr>
        <i/>
        <sz val="10"/>
        <rFont val="Arial"/>
      </rPr>
      <t>(</t>
    </r>
    <r>
      <rPr>
        <i/>
        <sz val="10"/>
        <color rgb="FFFF0000"/>
        <rFont val="Arial"/>
      </rPr>
      <t xml:space="preserve">second round of FS is optional unless competing for </t>
    </r>
    <r>
      <rPr>
        <i/>
        <u/>
        <sz val="10"/>
        <color rgb="FFFF0000"/>
        <rFont val="Arial"/>
      </rPr>
      <t>event FS award</t>
    </r>
    <r>
      <rPr>
        <i/>
        <sz val="10"/>
        <rFont val="Arial"/>
      </rPr>
      <t>)</t>
    </r>
  </si>
  <si>
    <r>
      <t xml:space="preserve">Recreational Toss &amp; Catch Division </t>
    </r>
    <r>
      <rPr>
        <i/>
        <sz val="10"/>
        <rFont val="Arial"/>
      </rPr>
      <t>(</t>
    </r>
    <r>
      <rPr>
        <i/>
        <sz val="10"/>
        <color rgb="FFFF0000"/>
        <rFont val="Arial"/>
      </rPr>
      <t>second round optional</t>
    </r>
    <r>
      <rPr>
        <i/>
        <sz val="10"/>
        <rFont val="Arial"/>
      </rPr>
      <t>)</t>
    </r>
  </si>
  <si>
    <t>Ashley Whippet Invitational Series Qualifier (Open Overall)
City, State
Month Day, 2019</t>
  </si>
  <si>
    <t>Small Dog</t>
  </si>
  <si>
    <t>Freestyle Only</t>
  </si>
  <si>
    <r>
      <t xml:space="preserve">Ashley Whippet Invitational Series Qualifier (Small Dog </t>
    </r>
    <r>
      <rPr>
        <b/>
        <sz val="14"/>
        <rFont val="Verdana"/>
      </rPr>
      <t>)
City, State
Month Day, 2019</t>
    </r>
  </si>
  <si>
    <t>Frank Montgomery</t>
  </si>
  <si>
    <t>Laura O'Neill</t>
  </si>
  <si>
    <t>Linda Elmore</t>
  </si>
  <si>
    <t>Criss Brown</t>
  </si>
  <si>
    <t>Linda Kriete</t>
  </si>
  <si>
    <t>Chicklet</t>
  </si>
  <si>
    <t>Frenzy</t>
  </si>
  <si>
    <t>Malice</t>
  </si>
  <si>
    <t>Riot</t>
  </si>
  <si>
    <t>Dax</t>
  </si>
  <si>
    <t>Jagger</t>
  </si>
  <si>
    <t>Bentley</t>
  </si>
  <si>
    <t>Olivia Cawley</t>
  </si>
  <si>
    <t>Chase Heuer</t>
  </si>
  <si>
    <t>Vicki Martin</t>
  </si>
  <si>
    <t>Sharon Stresewski</t>
  </si>
  <si>
    <t>Gracie Lou</t>
  </si>
  <si>
    <t>Twiggy</t>
  </si>
  <si>
    <t>Brodie</t>
  </si>
  <si>
    <t>Clover</t>
  </si>
  <si>
    <t>Rogue</t>
  </si>
  <si>
    <t>Bil Boy Blu</t>
  </si>
  <si>
    <t>Archer</t>
  </si>
  <si>
    <t>Jadyn</t>
  </si>
  <si>
    <t>Kelly Webb</t>
  </si>
  <si>
    <t>Eli</t>
  </si>
  <si>
    <t>Kit</t>
  </si>
  <si>
    <t>*</t>
  </si>
  <si>
    <t>Rank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</si>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</sst>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164" formatCode="&quot;$&quot;#,##0.00"/>
    <numFmt numFmtId="165" formatCode="0.0"/>
    <numFmt numFmtId="166" formatCode="0.0%"/>
  </numFmts>
  <fonts count="20">
    <font>
      <sz val="10"/>
      <color rgb="FF000000"/>
      <name val="Arial"/>
    </font>
    <font>
      <i/>
      <sz val="8"/>
      <color rgb="FF000000"/>
      <name val="Verdana"/>
    </font>
    <font>
      <b/>
      <i/>
      <sz val="9"/>
      <color rgb="FF000000"/>
      <name val="Verdana"/>
    </font>
    <font>
      <sz val="10"/>
      <color rgb="FF000000"/>
      <name val="Verdana"/>
    </font>
    <font>
      <sz val="10"/>
      <name val="Arial"/>
    </font>
    <font>
      <b/>
      <sz val="10"/>
      <color rgb="FF000000"/>
      <name val="Verdana"/>
    </font>
    <font>
      <b/>
      <sz val="10"/>
      <color rgb="FFFF0000"/>
      <name val="Verdana"/>
    </font>
    <font>
      <i/>
      <sz val="8"/>
      <name val="Verdana"/>
    </font>
    <font>
      <b/>
      <i/>
      <sz val="12"/>
      <color rgb="FF000000"/>
      <name val="Verdana"/>
    </font>
    <font>
      <b/>
      <sz val="14"/>
      <name val="Verdana"/>
    </font>
    <font>
      <b/>
      <sz val="14"/>
      <color rgb="FFFFFFFF"/>
      <name val="Verdana"/>
    </font>
    <font>
      <sz val="10"/>
      <name val="Verdana"/>
    </font>
    <font>
      <b/>
      <sz val="10"/>
      <name val="Arial"/>
    </font>
    <font>
      <i/>
      <sz val="10"/>
      <name val="Arial"/>
    </font>
    <font>
      <i/>
      <sz val="10"/>
      <color rgb="FFFF0000"/>
      <name val="Arial"/>
    </font>
    <font>
      <i/>
      <u/>
      <sz val="10"/>
      <color rgb="FFFF0000"/>
      <name val="Arial"/>
    </font>
    <font>
      <sz val="10"/>
      <color rgb="FF000000"/>
      <name val="Inconsolata"/>
    </font>
    <font>
      <b/>
      <sz val="14"/>
      <name val="Verdana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3366FF"/>
        <bgColor rgb="FF3366FF"/>
      </patternFill>
    </fill>
    <fill>
      <patternFill patternType="solid">
        <fgColor rgb="FFE7E6E6"/>
        <bgColor rgb="FFE7E6E6"/>
      </patternFill>
    </fill>
    <fill>
      <patternFill patternType="solid">
        <fgColor theme="4" tint="0.79998168889431442"/>
        <bgColor rgb="FFDEEAF6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34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/>
    <xf numFmtId="164" fontId="3" fillId="0" borderId="1" xfId="0" applyNumberFormat="1" applyFont="1" applyBorder="1" applyAlignment="1"/>
    <xf numFmtId="164" fontId="3" fillId="0" borderId="1" xfId="0" applyNumberFormat="1" applyFont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164" fontId="3" fillId="0" borderId="2" xfId="0" applyNumberFormat="1" applyFont="1" applyBorder="1"/>
    <xf numFmtId="164" fontId="3" fillId="3" borderId="0" xfId="0" applyNumberFormat="1" applyFont="1" applyFill="1"/>
    <xf numFmtId="164" fontId="3" fillId="2" borderId="0" xfId="0" applyNumberFormat="1" applyFont="1" applyFill="1"/>
    <xf numFmtId="0" fontId="3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vertical="center" wrapText="1"/>
    </xf>
    <xf numFmtId="165" fontId="3" fillId="7" borderId="8" xfId="0" applyNumberFormat="1" applyFont="1" applyFill="1" applyBorder="1" applyAlignment="1">
      <alignment vertical="center" wrapText="1"/>
    </xf>
    <xf numFmtId="165" fontId="5" fillId="7" borderId="9" xfId="0" applyNumberFormat="1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vertical="center" wrapText="1"/>
    </xf>
    <xf numFmtId="165" fontId="3" fillId="0" borderId="7" xfId="0" applyNumberFormat="1" applyFont="1" applyBorder="1" applyAlignment="1">
      <alignment vertical="center" wrapText="1"/>
    </xf>
    <xf numFmtId="165" fontId="5" fillId="0" borderId="5" xfId="0" applyNumberFormat="1" applyFont="1" applyBorder="1" applyAlignment="1">
      <alignment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left" vertical="center" wrapText="1"/>
    </xf>
    <xf numFmtId="0" fontId="0" fillId="8" borderId="8" xfId="0" applyFont="1" applyFill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3" fillId="7" borderId="10" xfId="0" applyFont="1" applyFill="1" applyBorder="1" applyAlignment="1">
      <alignment vertical="center" wrapText="1"/>
    </xf>
    <xf numFmtId="165" fontId="3" fillId="7" borderId="10" xfId="0" applyNumberFormat="1" applyFont="1" applyFill="1" applyBorder="1" applyAlignment="1">
      <alignment vertical="center" wrapText="1"/>
    </xf>
    <xf numFmtId="165" fontId="5" fillId="7" borderId="1" xfId="0" applyNumberFormat="1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3" fillId="7" borderId="8" xfId="0" applyNumberFormat="1" applyFont="1" applyFill="1" applyBorder="1" applyAlignment="1">
      <alignment horizontal="center" vertical="center" wrapText="1"/>
    </xf>
    <xf numFmtId="9" fontId="3" fillId="7" borderId="8" xfId="0" applyNumberFormat="1" applyFont="1" applyFill="1" applyBorder="1" applyAlignment="1">
      <alignment vertical="center" wrapText="1"/>
    </xf>
    <xf numFmtId="9" fontId="3" fillId="7" borderId="8" xfId="0" applyNumberFormat="1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left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165" fontId="3" fillId="7" borderId="1" xfId="0" applyNumberFormat="1" applyFont="1" applyFill="1" applyBorder="1" applyAlignment="1">
      <alignment horizontal="center" vertical="center" wrapText="1"/>
    </xf>
    <xf numFmtId="165" fontId="3" fillId="7" borderId="1" xfId="0" applyNumberFormat="1" applyFont="1" applyFill="1" applyBorder="1" applyAlignment="1">
      <alignment vertical="center" wrapText="1"/>
    </xf>
    <xf numFmtId="9" fontId="3" fillId="7" borderId="1" xfId="0" applyNumberFormat="1" applyFont="1" applyFill="1" applyBorder="1" applyAlignment="1">
      <alignment vertical="center" wrapText="1"/>
    </xf>
    <xf numFmtId="9" fontId="3" fillId="7" borderId="1" xfId="0" applyNumberFormat="1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left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vertical="center" wrapText="1"/>
    </xf>
    <xf numFmtId="9" fontId="3" fillId="0" borderId="2" xfId="0" applyNumberFormat="1" applyFont="1" applyBorder="1" applyAlignment="1">
      <alignment vertical="center" wrapText="1"/>
    </xf>
    <xf numFmtId="9" fontId="3" fillId="0" borderId="2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 wrapText="1"/>
    </xf>
    <xf numFmtId="0" fontId="5" fillId="10" borderId="9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 wrapText="1"/>
    </xf>
    <xf numFmtId="165" fontId="3" fillId="10" borderId="8" xfId="0" applyNumberFormat="1" applyFont="1" applyFill="1" applyBorder="1" applyAlignment="1">
      <alignment horizontal="center" vertical="center" wrapText="1"/>
    </xf>
    <xf numFmtId="9" fontId="3" fillId="10" borderId="8" xfId="0" applyNumberFormat="1" applyFont="1" applyFill="1" applyBorder="1" applyAlignment="1">
      <alignment horizontal="center" vertical="center" wrapText="1"/>
    </xf>
    <xf numFmtId="165" fontId="3" fillId="10" borderId="8" xfId="0" applyNumberFormat="1" applyFont="1" applyFill="1" applyBorder="1" applyAlignment="1">
      <alignment vertical="center" wrapText="1"/>
    </xf>
    <xf numFmtId="165" fontId="3" fillId="10" borderId="1" xfId="0" applyNumberFormat="1" applyFont="1" applyFill="1" applyBorder="1" applyAlignment="1">
      <alignment horizontal="center" vertical="center" wrapText="1"/>
    </xf>
    <xf numFmtId="9" fontId="3" fillId="10" borderId="1" xfId="0" applyNumberFormat="1" applyFont="1" applyFill="1" applyBorder="1" applyAlignment="1">
      <alignment horizontal="center" vertical="center" wrapText="1"/>
    </xf>
    <xf numFmtId="165" fontId="3" fillId="10" borderId="1" xfId="0" applyNumberFormat="1" applyFont="1" applyFill="1" applyBorder="1" applyAlignment="1">
      <alignment vertical="center" wrapText="1"/>
    </xf>
    <xf numFmtId="165" fontId="3" fillId="10" borderId="10" xfId="0" applyNumberFormat="1" applyFont="1" applyFill="1" applyBorder="1" applyAlignment="1">
      <alignment horizontal="center" vertical="center" wrapText="1"/>
    </xf>
    <xf numFmtId="9" fontId="3" fillId="10" borderId="10" xfId="0" applyNumberFormat="1" applyFont="1" applyFill="1" applyBorder="1" applyAlignment="1">
      <alignment horizontal="center" vertical="center" wrapText="1"/>
    </xf>
    <xf numFmtId="165" fontId="3" fillId="10" borderId="10" xfId="0" applyNumberFormat="1" applyFont="1" applyFill="1" applyBorder="1" applyAlignment="1">
      <alignment vertical="center" wrapText="1"/>
    </xf>
    <xf numFmtId="0" fontId="5" fillId="10" borderId="8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protection locked="0"/>
    </xf>
    <xf numFmtId="165" fontId="5" fillId="11" borderId="9" xfId="0" applyNumberFormat="1" applyFont="1" applyFill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Fill="1" applyBorder="1" applyAlignment="1"/>
    <xf numFmtId="164" fontId="3" fillId="4" borderId="0" xfId="0" applyNumberFormat="1" applyFont="1" applyFill="1" applyBorder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Fill="1" applyBorder="1" applyAlignment="1"/>
    <xf numFmtId="0" fontId="0" fillId="0" borderId="0" xfId="0" applyFont="1" applyAlignment="1"/>
    <xf numFmtId="0" fontId="0" fillId="0" borderId="0" xfId="0" applyFont="1" applyFill="1" applyBorder="1" applyAlignment="1"/>
    <xf numFmtId="166" fontId="3" fillId="7" borderId="8" xfId="0" applyNumberFormat="1" applyFont="1" applyFill="1" applyBorder="1" applyAlignment="1">
      <alignment vertical="center" wrapText="1"/>
    </xf>
    <xf numFmtId="166" fontId="3" fillId="0" borderId="7" xfId="0" applyNumberFormat="1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165" fontId="3" fillId="0" borderId="8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7" borderId="7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65" fontId="3" fillId="0" borderId="0" xfId="0" applyNumberFormat="1" applyFont="1" applyBorder="1" applyAlignment="1">
      <alignment vertical="center" wrapText="1"/>
    </xf>
    <xf numFmtId="165" fontId="3" fillId="7" borderId="7" xfId="0" applyNumberFormat="1" applyFont="1" applyFill="1" applyBorder="1" applyAlignment="1">
      <alignment vertical="center" wrapText="1"/>
    </xf>
    <xf numFmtId="165" fontId="3" fillId="0" borderId="10" xfId="0" applyNumberFormat="1" applyFont="1" applyBorder="1" applyAlignment="1">
      <alignment vertical="center" wrapText="1"/>
    </xf>
    <xf numFmtId="165" fontId="5" fillId="0" borderId="9" xfId="0" applyNumberFormat="1" applyFont="1" applyBorder="1" applyAlignment="1">
      <alignment vertical="center" wrapText="1"/>
    </xf>
    <xf numFmtId="165" fontId="5" fillId="7" borderId="5" xfId="0" applyNumberFormat="1" applyFont="1" applyFill="1" applyBorder="1" applyAlignment="1">
      <alignment vertical="center" wrapText="1"/>
    </xf>
    <xf numFmtId="165" fontId="5" fillId="0" borderId="0" xfId="0" applyNumberFormat="1" applyFont="1" applyBorder="1" applyAlignment="1">
      <alignment vertical="center" wrapText="1"/>
    </xf>
    <xf numFmtId="0" fontId="3" fillId="8" borderId="7" xfId="0" applyFont="1" applyFill="1" applyBorder="1" applyAlignment="1">
      <alignment vertical="center" wrapText="1"/>
    </xf>
    <xf numFmtId="165" fontId="16" fillId="0" borderId="0" xfId="0" applyNumberFormat="1" applyFont="1" applyFill="1" applyBorder="1"/>
    <xf numFmtId="0" fontId="0" fillId="0" borderId="0" xfId="0" applyFont="1" applyFill="1" applyBorder="1" applyAlignment="1"/>
    <xf numFmtId="0" fontId="17" fillId="0" borderId="7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12" fillId="0" borderId="0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12" fillId="0" borderId="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Font="1" applyAlignment="1"/>
    <xf numFmtId="6" fontId="0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4" fillId="0" borderId="0" xfId="0" applyFont="1" applyBorder="1"/>
    <xf numFmtId="165" fontId="5" fillId="7" borderId="0" xfId="0" applyNumberFormat="1" applyFont="1" applyFill="1" applyBorder="1" applyAlignment="1">
      <alignment vertical="center" wrapText="1"/>
    </xf>
    <xf numFmtId="165" fontId="5" fillId="11" borderId="0" xfId="0" applyNumberFormat="1" applyFont="1" applyFill="1" applyBorder="1" applyAlignment="1">
      <alignment vertical="center" wrapText="1"/>
    </xf>
    <xf numFmtId="0" fontId="5" fillId="12" borderId="13" xfId="0" applyFont="1" applyFill="1" applyBorder="1" applyAlignment="1">
      <alignment horizontal="center" vertical="center"/>
    </xf>
    <xf numFmtId="165" fontId="5" fillId="7" borderId="8" xfId="0" applyNumberFormat="1" applyFont="1" applyFill="1" applyBorder="1" applyAlignment="1">
      <alignment vertical="center" wrapText="1"/>
    </xf>
    <xf numFmtId="165" fontId="5" fillId="0" borderId="8" xfId="0" applyNumberFormat="1" applyFont="1" applyBorder="1" applyAlignment="1">
      <alignment vertical="center" wrapText="1"/>
    </xf>
    <xf numFmtId="165" fontId="5" fillId="11" borderId="8" xfId="0" applyNumberFormat="1" applyFont="1" applyFill="1" applyBorder="1" applyAlignment="1">
      <alignment vertical="center" wrapText="1"/>
    </xf>
    <xf numFmtId="165" fontId="5" fillId="7" borderId="13" xfId="0" applyNumberFormat="1" applyFont="1" applyFill="1" applyBorder="1" applyAlignment="1">
      <alignment vertical="center" wrapText="1"/>
    </xf>
    <xf numFmtId="0" fontId="0" fillId="0" borderId="13" xfId="0" applyFont="1" applyBorder="1" applyAlignment="1"/>
    <xf numFmtId="165" fontId="5" fillId="0" borderId="13" xfId="0" applyNumberFormat="1" applyFont="1" applyBorder="1" applyAlignment="1">
      <alignment vertical="center" wrapText="1"/>
    </xf>
    <xf numFmtId="165" fontId="5" fillId="11" borderId="13" xfId="0" applyNumberFormat="1" applyFont="1" applyFill="1" applyBorder="1" applyAlignment="1">
      <alignment vertical="center" wrapText="1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  <pageSetUpPr fitToPage="1"/>
  </sheetPr>
  <dimension ref="A1:W1000"/>
  <sheetViews>
    <sheetView tabSelected="1" topLeftCell="A3" workbookViewId="0">
      <selection activeCell="B4" sqref="B4"/>
    </sheetView>
  </sheetViews>
  <sheetFormatPr defaultColWidth="14.42578125" defaultRowHeight="15" customHeight="1"/>
  <cols>
    <col min="1" max="1" width="5" style="76" customWidth="1"/>
    <col min="2" max="2" width="18.7109375" style="76" bestFit="1" customWidth="1"/>
    <col min="3" max="3" width="16.7109375" style="76" customWidth="1"/>
    <col min="4" max="9" width="10.7109375" style="76" customWidth="1"/>
    <col min="10" max="10" width="13.42578125" style="76" customWidth="1"/>
    <col min="11" max="17" width="10.7109375" style="76" customWidth="1"/>
    <col min="18" max="18" width="6.28515625" style="78" bestFit="1" customWidth="1"/>
    <col min="19" max="19" width="4.42578125" style="76" customWidth="1"/>
    <col min="20" max="20" width="10.7109375" style="77" customWidth="1"/>
    <col min="21" max="21" width="12.42578125" style="77" customWidth="1"/>
    <col min="22" max="27" width="10.7109375" style="76" customWidth="1"/>
    <col min="28" max="16384" width="14.42578125" style="76"/>
  </cols>
  <sheetData>
    <row r="1" spans="1:21" ht="76.5" customHeight="1">
      <c r="A1" s="102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4"/>
      <c r="R1" s="123"/>
      <c r="T1" s="105"/>
      <c r="U1" s="101"/>
    </row>
    <row r="2" spans="1:21" ht="25.5" customHeight="1">
      <c r="A2" s="106" t="s">
        <v>29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8"/>
      <c r="R2" s="123"/>
      <c r="T2" s="101"/>
      <c r="U2" s="101"/>
    </row>
    <row r="3" spans="1:21" ht="24" customHeight="1">
      <c r="A3" s="21" t="s">
        <v>21</v>
      </c>
      <c r="B3" s="21" t="s">
        <v>22</v>
      </c>
      <c r="C3" s="21" t="s">
        <v>23</v>
      </c>
      <c r="D3" s="21" t="s">
        <v>30</v>
      </c>
      <c r="E3" s="21" t="s">
        <v>31</v>
      </c>
      <c r="F3" s="21" t="s">
        <v>32</v>
      </c>
      <c r="G3" s="38" t="s">
        <v>33</v>
      </c>
      <c r="H3" s="21" t="s">
        <v>34</v>
      </c>
      <c r="I3" s="38" t="s">
        <v>35</v>
      </c>
      <c r="J3" s="21" t="s">
        <v>36</v>
      </c>
      <c r="K3" s="21" t="s">
        <v>37</v>
      </c>
      <c r="L3" s="21" t="s">
        <v>38</v>
      </c>
      <c r="M3" s="21" t="s">
        <v>39</v>
      </c>
      <c r="N3" s="38" t="s">
        <v>40</v>
      </c>
      <c r="O3" s="38" t="s">
        <v>41</v>
      </c>
      <c r="P3" s="21" t="s">
        <v>42</v>
      </c>
      <c r="Q3" s="82" t="s">
        <v>26</v>
      </c>
      <c r="R3" s="126" t="s">
        <v>78</v>
      </c>
      <c r="S3" s="126" t="s">
        <v>79</v>
      </c>
      <c r="T3" s="109"/>
      <c r="U3" s="101"/>
    </row>
    <row r="4" spans="1:21" ht="16.5" customHeight="1">
      <c r="A4" s="22">
        <v>3</v>
      </c>
      <c r="B4" s="31" t="s">
        <v>52</v>
      </c>
      <c r="C4" s="31" t="s">
        <v>57</v>
      </c>
      <c r="D4" s="39">
        <v>9.6</v>
      </c>
      <c r="E4" s="39">
        <v>9</v>
      </c>
      <c r="F4" s="39">
        <v>9.6999999999999993</v>
      </c>
      <c r="G4" s="39">
        <v>9.6</v>
      </c>
      <c r="H4" s="24">
        <f t="shared" ref="H4:H35" si="0">D4+E4+F4+G4</f>
        <v>37.9</v>
      </c>
      <c r="I4" s="80">
        <f>18/24</f>
        <v>0.75</v>
      </c>
      <c r="J4" s="39">
        <v>6.5</v>
      </c>
      <c r="K4" s="39">
        <v>9.8000000000000007</v>
      </c>
      <c r="L4" s="39">
        <v>9.1999999999999993</v>
      </c>
      <c r="M4" s="39">
        <v>9.8000000000000007</v>
      </c>
      <c r="N4" s="39">
        <v>9.8000000000000007</v>
      </c>
      <c r="O4" s="41">
        <f>19/26</f>
        <v>0.73076923076923073</v>
      </c>
      <c r="P4" s="24">
        <f t="shared" ref="P4:P35" si="1">K4+L4+M4+N4</f>
        <v>38.6</v>
      </c>
      <c r="Q4" s="127">
        <f>H4+J4+P4</f>
        <v>83</v>
      </c>
      <c r="R4" s="130">
        <v>1</v>
      </c>
      <c r="S4" s="131" t="s">
        <v>77</v>
      </c>
      <c r="T4" s="100"/>
      <c r="U4" s="101"/>
    </row>
    <row r="5" spans="1:21" ht="16.5" customHeight="1">
      <c r="A5" s="30">
        <v>6</v>
      </c>
      <c r="B5" s="42" t="s">
        <v>50</v>
      </c>
      <c r="C5" s="42" t="s">
        <v>60</v>
      </c>
      <c r="D5" s="43">
        <v>8.9</v>
      </c>
      <c r="E5" s="43">
        <v>8.9</v>
      </c>
      <c r="F5" s="43">
        <v>9</v>
      </c>
      <c r="G5" s="43">
        <v>8.9</v>
      </c>
      <c r="H5" s="28">
        <f t="shared" si="0"/>
        <v>35.700000000000003</v>
      </c>
      <c r="I5" s="81">
        <f>14/22</f>
        <v>0.63636363636363635</v>
      </c>
      <c r="J5" s="39">
        <v>8.5</v>
      </c>
      <c r="K5" s="43">
        <v>9.3000000000000007</v>
      </c>
      <c r="L5" s="43">
        <v>9.1</v>
      </c>
      <c r="M5" s="43">
        <v>9.5</v>
      </c>
      <c r="N5" s="43">
        <v>9.3000000000000007</v>
      </c>
      <c r="O5" s="45">
        <f>19/21</f>
        <v>0.90476190476190477</v>
      </c>
      <c r="P5" s="28">
        <f t="shared" si="1"/>
        <v>37.200000000000003</v>
      </c>
      <c r="Q5" s="128">
        <f>H5+J5+P5</f>
        <v>81.400000000000006</v>
      </c>
      <c r="R5" s="132">
        <v>2</v>
      </c>
      <c r="S5" s="131" t="s">
        <v>77</v>
      </c>
      <c r="T5" s="100"/>
      <c r="U5" s="101"/>
    </row>
    <row r="6" spans="1:21" ht="16.5" customHeight="1">
      <c r="A6" s="22">
        <v>1</v>
      </c>
      <c r="B6" s="31" t="s">
        <v>50</v>
      </c>
      <c r="C6" s="31" t="s">
        <v>55</v>
      </c>
      <c r="D6" s="39">
        <v>9.1999999999999993</v>
      </c>
      <c r="E6" s="39">
        <v>8.6999999999999993</v>
      </c>
      <c r="F6" s="39">
        <v>9</v>
      </c>
      <c r="G6" s="39">
        <v>8.5</v>
      </c>
      <c r="H6" s="24">
        <f t="shared" si="0"/>
        <v>35.4</v>
      </c>
      <c r="I6" s="80">
        <f>22/25</f>
        <v>0.88</v>
      </c>
      <c r="J6" s="39">
        <v>4.5</v>
      </c>
      <c r="K6" s="39">
        <v>9.5</v>
      </c>
      <c r="L6" s="39">
        <v>9</v>
      </c>
      <c r="M6" s="39">
        <v>9.5</v>
      </c>
      <c r="N6" s="39">
        <v>9.5</v>
      </c>
      <c r="O6" s="41">
        <f>17/26</f>
        <v>0.65384615384615385</v>
      </c>
      <c r="P6" s="24">
        <f t="shared" si="1"/>
        <v>37.5</v>
      </c>
      <c r="Q6" s="129">
        <f>H6+J6+P6</f>
        <v>77.400000000000006</v>
      </c>
      <c r="R6" s="133">
        <v>3</v>
      </c>
      <c r="S6" s="131" t="s">
        <v>77</v>
      </c>
      <c r="T6" s="100"/>
      <c r="U6" s="101"/>
    </row>
    <row r="7" spans="1:21" ht="16.5" customHeight="1">
      <c r="A7" s="30">
        <v>4</v>
      </c>
      <c r="B7" s="42" t="s">
        <v>53</v>
      </c>
      <c r="C7" s="42" t="s">
        <v>58</v>
      </c>
      <c r="D7" s="43">
        <v>8.5</v>
      </c>
      <c r="E7" s="43">
        <v>8.6</v>
      </c>
      <c r="F7" s="43">
        <v>8.6</v>
      </c>
      <c r="G7" s="43">
        <v>8.6</v>
      </c>
      <c r="H7" s="28">
        <f t="shared" si="0"/>
        <v>34.300000000000004</v>
      </c>
      <c r="I7" s="81">
        <f>27/32</f>
        <v>0.84375</v>
      </c>
      <c r="J7" s="39">
        <v>5.5</v>
      </c>
      <c r="K7" s="43">
        <v>9.3000000000000007</v>
      </c>
      <c r="L7" s="43">
        <v>8.6999999999999993</v>
      </c>
      <c r="M7" s="43">
        <v>9.5</v>
      </c>
      <c r="N7" s="43">
        <v>9.3000000000000007</v>
      </c>
      <c r="O7" s="45">
        <f>22/29</f>
        <v>0.75862068965517238</v>
      </c>
      <c r="P7" s="28">
        <f t="shared" si="1"/>
        <v>36.799999999999997</v>
      </c>
      <c r="Q7" s="128">
        <f>H7+J7+P7</f>
        <v>76.599999999999994</v>
      </c>
      <c r="R7" s="132">
        <v>4</v>
      </c>
      <c r="S7" s="131"/>
      <c r="T7" s="100"/>
      <c r="U7" s="101"/>
    </row>
    <row r="8" spans="1:21" ht="16.5" customHeight="1">
      <c r="A8" s="22">
        <v>5</v>
      </c>
      <c r="B8" s="31" t="s">
        <v>54</v>
      </c>
      <c r="C8" s="31" t="s">
        <v>59</v>
      </c>
      <c r="D8" s="39">
        <v>7.9</v>
      </c>
      <c r="E8" s="39">
        <v>7.5</v>
      </c>
      <c r="F8" s="39">
        <v>7.9</v>
      </c>
      <c r="G8" s="39">
        <v>7.9</v>
      </c>
      <c r="H8" s="24">
        <f t="shared" si="0"/>
        <v>31.200000000000003</v>
      </c>
      <c r="I8" s="80">
        <f>26/35</f>
        <v>0.74285714285714288</v>
      </c>
      <c r="J8" s="39">
        <v>6</v>
      </c>
      <c r="K8" s="39">
        <v>8.3000000000000007</v>
      </c>
      <c r="L8" s="39">
        <v>7.7</v>
      </c>
      <c r="M8" s="39">
        <v>8.5</v>
      </c>
      <c r="N8" s="39">
        <v>8.3000000000000007</v>
      </c>
      <c r="O8" s="41">
        <f>28/36</f>
        <v>0.77777777777777779</v>
      </c>
      <c r="P8" s="24">
        <f t="shared" si="1"/>
        <v>32.799999999999997</v>
      </c>
      <c r="Q8" s="127">
        <f>H8+J8+P8</f>
        <v>70</v>
      </c>
      <c r="R8" s="130">
        <v>5</v>
      </c>
      <c r="S8" s="131"/>
      <c r="T8" s="100"/>
      <c r="U8" s="101"/>
    </row>
    <row r="9" spans="1:21" ht="16.5" customHeight="1">
      <c r="A9" s="30">
        <v>2</v>
      </c>
      <c r="B9" s="42" t="s">
        <v>51</v>
      </c>
      <c r="C9" s="42" t="s">
        <v>56</v>
      </c>
      <c r="D9" s="43">
        <v>8.1</v>
      </c>
      <c r="E9" s="43">
        <v>8</v>
      </c>
      <c r="F9" s="43">
        <v>8</v>
      </c>
      <c r="G9" s="43">
        <v>8</v>
      </c>
      <c r="H9" s="28">
        <f t="shared" si="0"/>
        <v>32.1</v>
      </c>
      <c r="I9" s="81">
        <f>17/27</f>
        <v>0.62962962962962965</v>
      </c>
      <c r="J9" s="39">
        <v>0</v>
      </c>
      <c r="K9" s="43">
        <v>8.9</v>
      </c>
      <c r="L9" s="43">
        <v>8.4</v>
      </c>
      <c r="M9" s="43">
        <v>8.9</v>
      </c>
      <c r="N9" s="43">
        <v>8.9</v>
      </c>
      <c r="O9" s="45">
        <f>15/22</f>
        <v>0.68181818181818177</v>
      </c>
      <c r="P9" s="28">
        <f t="shared" si="1"/>
        <v>35.1</v>
      </c>
      <c r="Q9" s="128">
        <f>H9+J9+P9</f>
        <v>67.2</v>
      </c>
      <c r="R9" s="132">
        <v>6</v>
      </c>
      <c r="S9" s="131"/>
      <c r="T9" s="100"/>
      <c r="U9" s="101"/>
    </row>
    <row r="10" spans="1:21" ht="16.5" customHeight="1">
      <c r="A10" s="22">
        <v>7</v>
      </c>
      <c r="B10" s="31"/>
      <c r="C10" s="31"/>
      <c r="D10" s="39"/>
      <c r="E10" s="39"/>
      <c r="F10" s="39"/>
      <c r="G10" s="39"/>
      <c r="H10" s="24">
        <f t="shared" si="0"/>
        <v>0</v>
      </c>
      <c r="I10" s="40"/>
      <c r="J10" s="39"/>
      <c r="K10" s="39"/>
      <c r="L10" s="39"/>
      <c r="M10" s="39"/>
      <c r="N10" s="39"/>
      <c r="O10" s="41"/>
      <c r="P10" s="24">
        <f t="shared" si="1"/>
        <v>0</v>
      </c>
      <c r="Q10" s="25">
        <f>H10+J10+P10</f>
        <v>0</v>
      </c>
      <c r="R10" s="124"/>
      <c r="T10" s="100"/>
      <c r="U10" s="101"/>
    </row>
    <row r="11" spans="1:21" ht="16.5" customHeight="1">
      <c r="A11" s="30">
        <v>8</v>
      </c>
      <c r="B11" s="42"/>
      <c r="C11" s="42"/>
      <c r="D11" s="43"/>
      <c r="E11" s="43"/>
      <c r="F11" s="43"/>
      <c r="G11" s="43"/>
      <c r="H11" s="28">
        <f t="shared" si="0"/>
        <v>0</v>
      </c>
      <c r="I11" s="44"/>
      <c r="J11" s="43"/>
      <c r="K11" s="43"/>
      <c r="L11" s="43"/>
      <c r="M11" s="43"/>
      <c r="N11" s="43"/>
      <c r="O11" s="45"/>
      <c r="P11" s="28">
        <f t="shared" si="1"/>
        <v>0</v>
      </c>
      <c r="Q11" s="29">
        <f>H11+J11+P11</f>
        <v>0</v>
      </c>
      <c r="R11" s="98"/>
      <c r="T11" s="100"/>
      <c r="U11" s="101"/>
    </row>
    <row r="12" spans="1:21" ht="16.5" customHeight="1">
      <c r="A12" s="22">
        <v>9</v>
      </c>
      <c r="B12" s="31"/>
      <c r="C12" s="31"/>
      <c r="D12" s="39"/>
      <c r="E12" s="39"/>
      <c r="F12" s="39"/>
      <c r="G12" s="39"/>
      <c r="H12" s="24">
        <f t="shared" si="0"/>
        <v>0</v>
      </c>
      <c r="I12" s="40"/>
      <c r="J12" s="39"/>
      <c r="K12" s="39"/>
      <c r="L12" s="39"/>
      <c r="M12" s="39"/>
      <c r="N12" s="39"/>
      <c r="O12" s="41"/>
      <c r="P12" s="24">
        <f t="shared" si="1"/>
        <v>0</v>
      </c>
      <c r="Q12" s="25">
        <f>H12+J12+P12</f>
        <v>0</v>
      </c>
      <c r="R12" s="124"/>
      <c r="T12" s="100"/>
      <c r="U12" s="101"/>
    </row>
    <row r="13" spans="1:21" ht="16.5" customHeight="1">
      <c r="A13" s="30">
        <v>10</v>
      </c>
      <c r="B13" s="42"/>
      <c r="C13" s="42"/>
      <c r="D13" s="43"/>
      <c r="E13" s="43"/>
      <c r="F13" s="43"/>
      <c r="G13" s="43"/>
      <c r="H13" s="28">
        <f t="shared" si="0"/>
        <v>0</v>
      </c>
      <c r="I13" s="44"/>
      <c r="J13" s="43"/>
      <c r="K13" s="43"/>
      <c r="L13" s="43"/>
      <c r="M13" s="43"/>
      <c r="N13" s="43"/>
      <c r="O13" s="45"/>
      <c r="P13" s="28">
        <f t="shared" si="1"/>
        <v>0</v>
      </c>
      <c r="Q13" s="29">
        <f>H13+J13+P13</f>
        <v>0</v>
      </c>
      <c r="R13" s="98"/>
      <c r="T13" s="100"/>
      <c r="U13" s="101"/>
    </row>
    <row r="14" spans="1:21" ht="16.5" customHeight="1">
      <c r="A14" s="22">
        <v>11</v>
      </c>
      <c r="B14" s="31"/>
      <c r="C14" s="31"/>
      <c r="D14" s="39"/>
      <c r="E14" s="39"/>
      <c r="F14" s="39"/>
      <c r="G14" s="39"/>
      <c r="H14" s="24">
        <f t="shared" si="0"/>
        <v>0</v>
      </c>
      <c r="I14" s="40"/>
      <c r="J14" s="39"/>
      <c r="K14" s="39"/>
      <c r="L14" s="39"/>
      <c r="M14" s="39"/>
      <c r="N14" s="39"/>
      <c r="O14" s="41"/>
      <c r="P14" s="24">
        <f t="shared" si="1"/>
        <v>0</v>
      </c>
      <c r="Q14" s="25">
        <f>H14+J14+P14</f>
        <v>0</v>
      </c>
      <c r="R14" s="124"/>
      <c r="T14" s="100"/>
      <c r="U14" s="101"/>
    </row>
    <row r="15" spans="1:21" ht="16.5" customHeight="1">
      <c r="A15" s="30">
        <v>12</v>
      </c>
      <c r="B15" s="42"/>
      <c r="C15" s="42"/>
      <c r="D15" s="43"/>
      <c r="E15" s="43"/>
      <c r="F15" s="43"/>
      <c r="G15" s="43"/>
      <c r="H15" s="28">
        <f t="shared" si="0"/>
        <v>0</v>
      </c>
      <c r="I15" s="44"/>
      <c r="J15" s="43"/>
      <c r="K15" s="43"/>
      <c r="L15" s="43"/>
      <c r="M15" s="43"/>
      <c r="N15" s="43"/>
      <c r="O15" s="45"/>
      <c r="P15" s="28">
        <f t="shared" si="1"/>
        <v>0</v>
      </c>
      <c r="Q15" s="29">
        <f>H15+J15+P15</f>
        <v>0</v>
      </c>
      <c r="R15" s="98"/>
      <c r="T15" s="100"/>
      <c r="U15" s="101"/>
    </row>
    <row r="16" spans="1:21" ht="16.5" customHeight="1">
      <c r="A16" s="22">
        <v>13</v>
      </c>
      <c r="B16" s="31"/>
      <c r="C16" s="31"/>
      <c r="D16" s="39"/>
      <c r="E16" s="39"/>
      <c r="F16" s="39"/>
      <c r="G16" s="39"/>
      <c r="H16" s="24">
        <f t="shared" si="0"/>
        <v>0</v>
      </c>
      <c r="I16" s="40"/>
      <c r="J16" s="39"/>
      <c r="K16" s="39"/>
      <c r="L16" s="39"/>
      <c r="M16" s="39"/>
      <c r="N16" s="39"/>
      <c r="O16" s="41"/>
      <c r="P16" s="24">
        <f t="shared" si="1"/>
        <v>0</v>
      </c>
      <c r="Q16" s="25">
        <f>H16+J16+P16</f>
        <v>0</v>
      </c>
      <c r="R16" s="124"/>
      <c r="T16" s="100"/>
      <c r="U16" s="101"/>
    </row>
    <row r="17" spans="1:21" ht="16.5" customHeight="1">
      <c r="A17" s="30">
        <v>14</v>
      </c>
      <c r="B17" s="42"/>
      <c r="C17" s="42"/>
      <c r="D17" s="43"/>
      <c r="E17" s="43"/>
      <c r="F17" s="43"/>
      <c r="G17" s="43"/>
      <c r="H17" s="28">
        <f t="shared" si="0"/>
        <v>0</v>
      </c>
      <c r="I17" s="44"/>
      <c r="J17" s="43"/>
      <c r="K17" s="43"/>
      <c r="L17" s="43"/>
      <c r="M17" s="43"/>
      <c r="N17" s="43"/>
      <c r="O17" s="45"/>
      <c r="P17" s="28">
        <f t="shared" si="1"/>
        <v>0</v>
      </c>
      <c r="Q17" s="29">
        <f>H17+J17+P17</f>
        <v>0</v>
      </c>
      <c r="R17" s="98"/>
      <c r="T17" s="100"/>
      <c r="U17" s="101"/>
    </row>
    <row r="18" spans="1:21" ht="16.5" customHeight="1">
      <c r="A18" s="22">
        <v>15</v>
      </c>
      <c r="B18" s="31"/>
      <c r="C18" s="31"/>
      <c r="D18" s="39"/>
      <c r="E18" s="39"/>
      <c r="F18" s="39"/>
      <c r="G18" s="39"/>
      <c r="H18" s="24">
        <f t="shared" si="0"/>
        <v>0</v>
      </c>
      <c r="I18" s="40"/>
      <c r="J18" s="39"/>
      <c r="K18" s="39"/>
      <c r="L18" s="39"/>
      <c r="M18" s="39"/>
      <c r="N18" s="39"/>
      <c r="O18" s="41"/>
      <c r="P18" s="24">
        <f t="shared" si="1"/>
        <v>0</v>
      </c>
      <c r="Q18" s="25">
        <f>H18+J18+P18</f>
        <v>0</v>
      </c>
      <c r="R18" s="124"/>
      <c r="T18" s="100"/>
      <c r="U18" s="101"/>
    </row>
    <row r="19" spans="1:21" ht="16.5" customHeight="1">
      <c r="A19" s="30">
        <v>16</v>
      </c>
      <c r="B19" s="42"/>
      <c r="C19" s="42"/>
      <c r="D19" s="43"/>
      <c r="E19" s="43"/>
      <c r="F19" s="43"/>
      <c r="G19" s="43"/>
      <c r="H19" s="28">
        <f t="shared" si="0"/>
        <v>0</v>
      </c>
      <c r="I19" s="44"/>
      <c r="J19" s="43"/>
      <c r="K19" s="43"/>
      <c r="L19" s="43"/>
      <c r="M19" s="43"/>
      <c r="N19" s="43"/>
      <c r="O19" s="45"/>
      <c r="P19" s="28">
        <f t="shared" si="1"/>
        <v>0</v>
      </c>
      <c r="Q19" s="29">
        <f>H19+J19+P19</f>
        <v>0</v>
      </c>
      <c r="R19" s="98"/>
      <c r="T19" s="100"/>
      <c r="U19" s="101"/>
    </row>
    <row r="20" spans="1:21" ht="16.5" customHeight="1">
      <c r="A20" s="22">
        <v>17</v>
      </c>
      <c r="B20" s="31"/>
      <c r="C20" s="31"/>
      <c r="D20" s="39"/>
      <c r="E20" s="39"/>
      <c r="F20" s="39"/>
      <c r="G20" s="39"/>
      <c r="H20" s="24">
        <f t="shared" si="0"/>
        <v>0</v>
      </c>
      <c r="I20" s="40"/>
      <c r="J20" s="39"/>
      <c r="K20" s="39"/>
      <c r="L20" s="39"/>
      <c r="M20" s="39"/>
      <c r="N20" s="39"/>
      <c r="O20" s="41"/>
      <c r="P20" s="24">
        <f t="shared" si="1"/>
        <v>0</v>
      </c>
      <c r="Q20" s="25">
        <f>H20+J20+P20</f>
        <v>0</v>
      </c>
      <c r="R20" s="124"/>
      <c r="T20" s="100"/>
      <c r="U20" s="101"/>
    </row>
    <row r="21" spans="1:21" ht="16.5" customHeight="1">
      <c r="A21" s="30">
        <v>18</v>
      </c>
      <c r="B21" s="42"/>
      <c r="C21" s="42"/>
      <c r="D21" s="43"/>
      <c r="E21" s="43"/>
      <c r="F21" s="43"/>
      <c r="G21" s="43"/>
      <c r="H21" s="28">
        <f t="shared" si="0"/>
        <v>0</v>
      </c>
      <c r="I21" s="44"/>
      <c r="J21" s="43"/>
      <c r="K21" s="43"/>
      <c r="L21" s="43"/>
      <c r="M21" s="43"/>
      <c r="N21" s="43"/>
      <c r="O21" s="45"/>
      <c r="P21" s="28">
        <f t="shared" si="1"/>
        <v>0</v>
      </c>
      <c r="Q21" s="29">
        <f>H21+J21+P21</f>
        <v>0</v>
      </c>
      <c r="R21" s="98"/>
      <c r="T21" s="100"/>
      <c r="U21" s="101"/>
    </row>
    <row r="22" spans="1:21" ht="16.5" customHeight="1">
      <c r="A22" s="22">
        <v>19</v>
      </c>
      <c r="B22" s="31"/>
      <c r="C22" s="31"/>
      <c r="D22" s="39"/>
      <c r="E22" s="39"/>
      <c r="F22" s="39"/>
      <c r="G22" s="39"/>
      <c r="H22" s="24">
        <f t="shared" si="0"/>
        <v>0</v>
      </c>
      <c r="I22" s="40"/>
      <c r="J22" s="39"/>
      <c r="K22" s="39"/>
      <c r="L22" s="39"/>
      <c r="M22" s="39"/>
      <c r="N22" s="39"/>
      <c r="O22" s="41"/>
      <c r="P22" s="24">
        <f t="shared" si="1"/>
        <v>0</v>
      </c>
      <c r="Q22" s="25">
        <f>H22+J22+P22</f>
        <v>0</v>
      </c>
      <c r="R22" s="124"/>
      <c r="T22" s="100"/>
      <c r="U22" s="101"/>
    </row>
    <row r="23" spans="1:21" ht="16.5" customHeight="1">
      <c r="A23" s="30">
        <v>20</v>
      </c>
      <c r="B23" s="42"/>
      <c r="C23" s="42"/>
      <c r="D23" s="43"/>
      <c r="E23" s="43"/>
      <c r="F23" s="43"/>
      <c r="G23" s="43"/>
      <c r="H23" s="28">
        <f t="shared" si="0"/>
        <v>0</v>
      </c>
      <c r="I23" s="44"/>
      <c r="J23" s="43"/>
      <c r="K23" s="43"/>
      <c r="L23" s="43"/>
      <c r="M23" s="43"/>
      <c r="N23" s="43"/>
      <c r="O23" s="45"/>
      <c r="P23" s="28">
        <f t="shared" si="1"/>
        <v>0</v>
      </c>
      <c r="Q23" s="29">
        <f>H23+J23+P23</f>
        <v>0</v>
      </c>
      <c r="R23" s="98"/>
      <c r="T23" s="100"/>
      <c r="U23" s="101"/>
    </row>
    <row r="24" spans="1:21" ht="16.5" customHeight="1">
      <c r="A24" s="22">
        <v>21</v>
      </c>
      <c r="B24" s="31"/>
      <c r="C24" s="31"/>
      <c r="D24" s="39"/>
      <c r="E24" s="39"/>
      <c r="F24" s="39"/>
      <c r="G24" s="39"/>
      <c r="H24" s="24">
        <f t="shared" si="0"/>
        <v>0</v>
      </c>
      <c r="I24" s="40"/>
      <c r="J24" s="39"/>
      <c r="K24" s="39"/>
      <c r="L24" s="39"/>
      <c r="M24" s="39"/>
      <c r="N24" s="39"/>
      <c r="O24" s="41"/>
      <c r="P24" s="24">
        <f t="shared" si="1"/>
        <v>0</v>
      </c>
      <c r="Q24" s="25">
        <f>H24+J24+P24</f>
        <v>0</v>
      </c>
      <c r="R24" s="124"/>
      <c r="T24" s="100"/>
      <c r="U24" s="101"/>
    </row>
    <row r="25" spans="1:21" ht="16.5" customHeight="1">
      <c r="A25" s="30">
        <v>22</v>
      </c>
      <c r="B25" s="42"/>
      <c r="C25" s="42"/>
      <c r="D25" s="43"/>
      <c r="E25" s="43"/>
      <c r="F25" s="43"/>
      <c r="G25" s="43"/>
      <c r="H25" s="28">
        <f t="shared" si="0"/>
        <v>0</v>
      </c>
      <c r="I25" s="44"/>
      <c r="J25" s="43"/>
      <c r="K25" s="43"/>
      <c r="L25" s="43"/>
      <c r="M25" s="43"/>
      <c r="N25" s="43"/>
      <c r="O25" s="45"/>
      <c r="P25" s="28">
        <f t="shared" si="1"/>
        <v>0</v>
      </c>
      <c r="Q25" s="29">
        <f>H25+J25+P25</f>
        <v>0</v>
      </c>
      <c r="R25" s="98"/>
      <c r="T25" s="100"/>
      <c r="U25" s="101"/>
    </row>
    <row r="26" spans="1:21" ht="16.5" customHeight="1">
      <c r="A26" s="22">
        <v>23</v>
      </c>
      <c r="B26" s="31"/>
      <c r="C26" s="31"/>
      <c r="D26" s="39"/>
      <c r="E26" s="39"/>
      <c r="F26" s="39"/>
      <c r="G26" s="39"/>
      <c r="H26" s="24">
        <f t="shared" si="0"/>
        <v>0</v>
      </c>
      <c r="I26" s="40"/>
      <c r="J26" s="39"/>
      <c r="K26" s="39"/>
      <c r="L26" s="39"/>
      <c r="M26" s="39"/>
      <c r="N26" s="39"/>
      <c r="O26" s="41"/>
      <c r="P26" s="24">
        <f t="shared" si="1"/>
        <v>0</v>
      </c>
      <c r="Q26" s="25">
        <f>H26+J26+P26</f>
        <v>0</v>
      </c>
      <c r="R26" s="124"/>
      <c r="T26" s="100"/>
      <c r="U26" s="101"/>
    </row>
    <row r="27" spans="1:21" ht="16.5" customHeight="1">
      <c r="A27" s="30">
        <v>24</v>
      </c>
      <c r="B27" s="42"/>
      <c r="C27" s="42"/>
      <c r="D27" s="43"/>
      <c r="E27" s="43"/>
      <c r="F27" s="43"/>
      <c r="G27" s="43"/>
      <c r="H27" s="28">
        <f t="shared" si="0"/>
        <v>0</v>
      </c>
      <c r="I27" s="44"/>
      <c r="J27" s="43"/>
      <c r="K27" s="43"/>
      <c r="L27" s="43"/>
      <c r="M27" s="43"/>
      <c r="N27" s="43"/>
      <c r="O27" s="45"/>
      <c r="P27" s="28">
        <f t="shared" si="1"/>
        <v>0</v>
      </c>
      <c r="Q27" s="29">
        <f>H27+J27+P27</f>
        <v>0</v>
      </c>
      <c r="R27" s="98"/>
      <c r="T27" s="100"/>
      <c r="U27" s="101"/>
    </row>
    <row r="28" spans="1:21" ht="16.5" customHeight="1">
      <c r="A28" s="22">
        <v>25</v>
      </c>
      <c r="B28" s="31"/>
      <c r="C28" s="31"/>
      <c r="D28" s="39"/>
      <c r="E28" s="39"/>
      <c r="F28" s="39"/>
      <c r="G28" s="39"/>
      <c r="H28" s="24">
        <f t="shared" si="0"/>
        <v>0</v>
      </c>
      <c r="I28" s="40"/>
      <c r="J28" s="39"/>
      <c r="K28" s="39"/>
      <c r="L28" s="39"/>
      <c r="M28" s="39"/>
      <c r="N28" s="39"/>
      <c r="O28" s="41"/>
      <c r="P28" s="24">
        <f t="shared" si="1"/>
        <v>0</v>
      </c>
      <c r="Q28" s="25">
        <f>H28+J28+P28</f>
        <v>0</v>
      </c>
      <c r="R28" s="124"/>
      <c r="T28" s="100"/>
      <c r="U28" s="101"/>
    </row>
    <row r="29" spans="1:21" ht="16.5" customHeight="1">
      <c r="A29" s="30">
        <v>26</v>
      </c>
      <c r="B29" s="42"/>
      <c r="C29" s="42"/>
      <c r="D29" s="43"/>
      <c r="E29" s="43"/>
      <c r="F29" s="43"/>
      <c r="G29" s="43"/>
      <c r="H29" s="28">
        <f t="shared" si="0"/>
        <v>0</v>
      </c>
      <c r="I29" s="44"/>
      <c r="J29" s="43"/>
      <c r="K29" s="43"/>
      <c r="L29" s="43"/>
      <c r="M29" s="43"/>
      <c r="N29" s="43"/>
      <c r="O29" s="45"/>
      <c r="P29" s="28">
        <f t="shared" si="1"/>
        <v>0</v>
      </c>
      <c r="Q29" s="29">
        <f>H29+J29+P29</f>
        <v>0</v>
      </c>
      <c r="R29" s="98"/>
      <c r="T29" s="100"/>
      <c r="U29" s="101"/>
    </row>
    <row r="30" spans="1:21" ht="16.5" customHeight="1">
      <c r="A30" s="37">
        <v>27</v>
      </c>
      <c r="B30" s="46"/>
      <c r="C30" s="46"/>
      <c r="D30" s="47"/>
      <c r="E30" s="47"/>
      <c r="F30" s="47"/>
      <c r="G30" s="47"/>
      <c r="H30" s="48">
        <f t="shared" si="0"/>
        <v>0</v>
      </c>
      <c r="I30" s="49"/>
      <c r="J30" s="47"/>
      <c r="K30" s="47"/>
      <c r="L30" s="47"/>
      <c r="M30" s="47"/>
      <c r="N30" s="47"/>
      <c r="O30" s="50"/>
      <c r="P30" s="48">
        <f t="shared" si="1"/>
        <v>0</v>
      </c>
      <c r="Q30" s="36">
        <f>H30+J30+P30</f>
        <v>0</v>
      </c>
      <c r="R30" s="124"/>
      <c r="T30" s="100"/>
      <c r="U30" s="101"/>
    </row>
    <row r="31" spans="1:21" ht="16.5" customHeight="1">
      <c r="A31" s="30">
        <v>28</v>
      </c>
      <c r="B31" s="42"/>
      <c r="C31" s="42"/>
      <c r="D31" s="43"/>
      <c r="E31" s="43"/>
      <c r="F31" s="43"/>
      <c r="G31" s="43"/>
      <c r="H31" s="28">
        <f t="shared" si="0"/>
        <v>0</v>
      </c>
      <c r="I31" s="44"/>
      <c r="J31" s="43"/>
      <c r="K31" s="43"/>
      <c r="L31" s="43"/>
      <c r="M31" s="43"/>
      <c r="N31" s="43"/>
      <c r="O31" s="45"/>
      <c r="P31" s="28">
        <f t="shared" si="1"/>
        <v>0</v>
      </c>
      <c r="Q31" s="29">
        <f>H31+J31+P31</f>
        <v>0</v>
      </c>
      <c r="R31" s="98"/>
      <c r="T31" s="100"/>
      <c r="U31" s="101"/>
    </row>
    <row r="32" spans="1:21" ht="16.5" customHeight="1">
      <c r="A32" s="37">
        <v>29</v>
      </c>
      <c r="B32" s="46"/>
      <c r="C32" s="46"/>
      <c r="D32" s="47"/>
      <c r="E32" s="47"/>
      <c r="F32" s="47"/>
      <c r="G32" s="47"/>
      <c r="H32" s="48">
        <f t="shared" si="0"/>
        <v>0</v>
      </c>
      <c r="I32" s="49"/>
      <c r="J32" s="47"/>
      <c r="K32" s="47"/>
      <c r="L32" s="47"/>
      <c r="M32" s="47"/>
      <c r="N32" s="47"/>
      <c r="O32" s="50"/>
      <c r="P32" s="48">
        <f t="shared" si="1"/>
        <v>0</v>
      </c>
      <c r="Q32" s="36">
        <f>H32+J32+P32</f>
        <v>0</v>
      </c>
      <c r="R32" s="124"/>
      <c r="T32" s="100"/>
      <c r="U32" s="101"/>
    </row>
    <row r="33" spans="1:21" ht="16.5" customHeight="1">
      <c r="A33" s="51">
        <v>30</v>
      </c>
      <c r="B33" s="52"/>
      <c r="C33" s="52"/>
      <c r="D33" s="53"/>
      <c r="E33" s="53"/>
      <c r="F33" s="53"/>
      <c r="G33" s="53"/>
      <c r="H33" s="54">
        <f t="shared" si="0"/>
        <v>0</v>
      </c>
      <c r="I33" s="55"/>
      <c r="J33" s="53"/>
      <c r="K33" s="53"/>
      <c r="L33" s="53"/>
      <c r="M33" s="53"/>
      <c r="N33" s="53"/>
      <c r="O33" s="56"/>
      <c r="P33" s="54">
        <f t="shared" si="1"/>
        <v>0</v>
      </c>
      <c r="Q33" s="57">
        <f>H33+J33+P33</f>
        <v>0</v>
      </c>
      <c r="R33" s="98"/>
      <c r="T33" s="100"/>
      <c r="U33" s="101"/>
    </row>
    <row r="34" spans="1:21" ht="16.5" customHeight="1">
      <c r="A34" s="37">
        <v>31</v>
      </c>
      <c r="B34" s="46"/>
      <c r="C34" s="46"/>
      <c r="D34" s="47"/>
      <c r="E34" s="47"/>
      <c r="F34" s="47"/>
      <c r="G34" s="47"/>
      <c r="H34" s="48">
        <f t="shared" si="0"/>
        <v>0</v>
      </c>
      <c r="I34" s="49"/>
      <c r="J34" s="47"/>
      <c r="K34" s="47"/>
      <c r="L34" s="47"/>
      <c r="M34" s="47"/>
      <c r="N34" s="47"/>
      <c r="O34" s="50"/>
      <c r="P34" s="48">
        <f t="shared" si="1"/>
        <v>0</v>
      </c>
      <c r="Q34" s="36">
        <f>H34+J34+P34</f>
        <v>0</v>
      </c>
      <c r="R34" s="124"/>
      <c r="T34" s="100"/>
      <c r="U34" s="101"/>
    </row>
    <row r="35" spans="1:21" ht="16.5" customHeight="1">
      <c r="A35" s="51">
        <v>32</v>
      </c>
      <c r="B35" s="52"/>
      <c r="C35" s="52"/>
      <c r="D35" s="53"/>
      <c r="E35" s="53"/>
      <c r="F35" s="53"/>
      <c r="G35" s="53"/>
      <c r="H35" s="54">
        <f t="shared" si="0"/>
        <v>0</v>
      </c>
      <c r="I35" s="55"/>
      <c r="J35" s="53"/>
      <c r="K35" s="53"/>
      <c r="L35" s="53"/>
      <c r="M35" s="53"/>
      <c r="N35" s="53"/>
      <c r="O35" s="56"/>
      <c r="P35" s="54">
        <f t="shared" si="1"/>
        <v>0</v>
      </c>
      <c r="Q35" s="57">
        <f>H35+J35+P35</f>
        <v>0</v>
      </c>
      <c r="R35" s="98"/>
      <c r="T35" s="100"/>
      <c r="U35" s="101"/>
    </row>
    <row r="36" spans="1:21" ht="16.5" customHeight="1">
      <c r="A36" s="37">
        <v>33</v>
      </c>
      <c r="B36" s="46"/>
      <c r="C36" s="46"/>
      <c r="D36" s="47"/>
      <c r="E36" s="47"/>
      <c r="F36" s="47"/>
      <c r="G36" s="47"/>
      <c r="H36" s="48">
        <f t="shared" ref="H36:H67" si="2">D36+E36+F36+G36</f>
        <v>0</v>
      </c>
      <c r="I36" s="49"/>
      <c r="J36" s="47"/>
      <c r="K36" s="47"/>
      <c r="L36" s="47"/>
      <c r="M36" s="47"/>
      <c r="N36" s="47"/>
      <c r="O36" s="50"/>
      <c r="P36" s="48">
        <f t="shared" ref="P36:P67" si="3">K36+L36+M36+N36</f>
        <v>0</v>
      </c>
      <c r="Q36" s="36">
        <f>H36+J36+P36</f>
        <v>0</v>
      </c>
      <c r="R36" s="124"/>
      <c r="T36" s="100"/>
      <c r="U36" s="101"/>
    </row>
    <row r="37" spans="1:21" ht="16.5" customHeight="1">
      <c r="A37" s="51">
        <v>34</v>
      </c>
      <c r="B37" s="52"/>
      <c r="C37" s="52"/>
      <c r="D37" s="53"/>
      <c r="E37" s="53"/>
      <c r="F37" s="53"/>
      <c r="G37" s="53"/>
      <c r="H37" s="54">
        <f t="shared" si="2"/>
        <v>0</v>
      </c>
      <c r="I37" s="55"/>
      <c r="J37" s="53"/>
      <c r="K37" s="53"/>
      <c r="L37" s="53"/>
      <c r="M37" s="53"/>
      <c r="N37" s="53"/>
      <c r="O37" s="56"/>
      <c r="P37" s="54">
        <f t="shared" si="3"/>
        <v>0</v>
      </c>
      <c r="Q37" s="57">
        <f>H37+J37+P37</f>
        <v>0</v>
      </c>
      <c r="R37" s="98"/>
      <c r="T37" s="100"/>
      <c r="U37" s="101"/>
    </row>
    <row r="38" spans="1:21" ht="16.5" customHeight="1">
      <c r="A38" s="37">
        <v>35</v>
      </c>
      <c r="B38" s="46"/>
      <c r="C38" s="46"/>
      <c r="D38" s="47"/>
      <c r="E38" s="47"/>
      <c r="F38" s="47"/>
      <c r="G38" s="47"/>
      <c r="H38" s="48">
        <f t="shared" si="2"/>
        <v>0</v>
      </c>
      <c r="I38" s="49"/>
      <c r="J38" s="47"/>
      <c r="K38" s="47"/>
      <c r="L38" s="47"/>
      <c r="M38" s="47"/>
      <c r="N38" s="47"/>
      <c r="O38" s="50"/>
      <c r="P38" s="48">
        <f t="shared" si="3"/>
        <v>0</v>
      </c>
      <c r="Q38" s="36">
        <f>H38+J38+P38</f>
        <v>0</v>
      </c>
      <c r="R38" s="124"/>
      <c r="T38" s="100"/>
      <c r="U38" s="101"/>
    </row>
    <row r="39" spans="1:21" ht="16.5" customHeight="1">
      <c r="A39" s="51">
        <v>36</v>
      </c>
      <c r="B39" s="52"/>
      <c r="C39" s="52"/>
      <c r="D39" s="53"/>
      <c r="E39" s="53"/>
      <c r="F39" s="53"/>
      <c r="G39" s="53"/>
      <c r="H39" s="54">
        <f t="shared" si="2"/>
        <v>0</v>
      </c>
      <c r="I39" s="55"/>
      <c r="J39" s="53"/>
      <c r="K39" s="53"/>
      <c r="L39" s="53"/>
      <c r="M39" s="53"/>
      <c r="N39" s="53"/>
      <c r="O39" s="56"/>
      <c r="P39" s="54">
        <f t="shared" si="3"/>
        <v>0</v>
      </c>
      <c r="Q39" s="57">
        <f>H39+J39+P39</f>
        <v>0</v>
      </c>
      <c r="R39" s="98"/>
      <c r="T39" s="100"/>
      <c r="U39" s="101"/>
    </row>
    <row r="40" spans="1:21" ht="16.5" customHeight="1">
      <c r="A40" s="37">
        <v>37</v>
      </c>
      <c r="B40" s="46"/>
      <c r="C40" s="46"/>
      <c r="D40" s="47"/>
      <c r="E40" s="47"/>
      <c r="F40" s="47"/>
      <c r="G40" s="47"/>
      <c r="H40" s="48">
        <f t="shared" si="2"/>
        <v>0</v>
      </c>
      <c r="I40" s="49"/>
      <c r="J40" s="47"/>
      <c r="K40" s="47"/>
      <c r="L40" s="47"/>
      <c r="M40" s="47"/>
      <c r="N40" s="47"/>
      <c r="O40" s="50"/>
      <c r="P40" s="48">
        <f t="shared" si="3"/>
        <v>0</v>
      </c>
      <c r="Q40" s="36">
        <f>H40+J40+P40</f>
        <v>0</v>
      </c>
      <c r="R40" s="124"/>
      <c r="T40" s="100"/>
      <c r="U40" s="101"/>
    </row>
    <row r="41" spans="1:21" ht="16.5" customHeight="1">
      <c r="A41" s="51">
        <v>38</v>
      </c>
      <c r="B41" s="52"/>
      <c r="C41" s="52"/>
      <c r="D41" s="53"/>
      <c r="E41" s="53"/>
      <c r="F41" s="53"/>
      <c r="G41" s="53"/>
      <c r="H41" s="54">
        <f t="shared" si="2"/>
        <v>0</v>
      </c>
      <c r="I41" s="55"/>
      <c r="J41" s="53"/>
      <c r="K41" s="53"/>
      <c r="L41" s="53"/>
      <c r="M41" s="53"/>
      <c r="N41" s="53"/>
      <c r="O41" s="56"/>
      <c r="P41" s="54">
        <f t="shared" si="3"/>
        <v>0</v>
      </c>
      <c r="Q41" s="57">
        <f>H41+J41+P41</f>
        <v>0</v>
      </c>
      <c r="R41" s="98"/>
      <c r="T41" s="100"/>
      <c r="U41" s="101"/>
    </row>
    <row r="42" spans="1:21" ht="16.5" customHeight="1">
      <c r="A42" s="37">
        <v>39</v>
      </c>
      <c r="B42" s="46"/>
      <c r="C42" s="46"/>
      <c r="D42" s="47"/>
      <c r="E42" s="47"/>
      <c r="F42" s="47"/>
      <c r="G42" s="47"/>
      <c r="H42" s="48">
        <f t="shared" si="2"/>
        <v>0</v>
      </c>
      <c r="I42" s="49"/>
      <c r="J42" s="47"/>
      <c r="K42" s="47"/>
      <c r="L42" s="47"/>
      <c r="M42" s="47"/>
      <c r="N42" s="47"/>
      <c r="O42" s="50"/>
      <c r="P42" s="48">
        <f t="shared" si="3"/>
        <v>0</v>
      </c>
      <c r="Q42" s="36">
        <f>H42+J42+P42</f>
        <v>0</v>
      </c>
      <c r="R42" s="124"/>
      <c r="T42" s="100"/>
      <c r="U42" s="101"/>
    </row>
    <row r="43" spans="1:21" ht="16.5" customHeight="1">
      <c r="A43" s="51">
        <v>40</v>
      </c>
      <c r="B43" s="52"/>
      <c r="C43" s="52"/>
      <c r="D43" s="53"/>
      <c r="E43" s="53"/>
      <c r="F43" s="53"/>
      <c r="G43" s="53"/>
      <c r="H43" s="54">
        <f t="shared" si="2"/>
        <v>0</v>
      </c>
      <c r="I43" s="55"/>
      <c r="J43" s="53"/>
      <c r="K43" s="53"/>
      <c r="L43" s="53"/>
      <c r="M43" s="53"/>
      <c r="N43" s="53"/>
      <c r="O43" s="56"/>
      <c r="P43" s="54">
        <f t="shared" si="3"/>
        <v>0</v>
      </c>
      <c r="Q43" s="57">
        <f>H43+J43+P43</f>
        <v>0</v>
      </c>
      <c r="R43" s="98"/>
      <c r="T43" s="100"/>
      <c r="U43" s="101"/>
    </row>
    <row r="44" spans="1:21" ht="12" customHeight="1">
      <c r="A44" s="37">
        <v>41</v>
      </c>
      <c r="B44" s="46"/>
      <c r="C44" s="46"/>
      <c r="D44" s="47"/>
      <c r="E44" s="47"/>
      <c r="F44" s="47"/>
      <c r="G44" s="47"/>
      <c r="H44" s="48">
        <f t="shared" si="2"/>
        <v>0</v>
      </c>
      <c r="I44" s="49"/>
      <c r="J44" s="47"/>
      <c r="K44" s="47"/>
      <c r="L44" s="47"/>
      <c r="M44" s="47"/>
      <c r="N44" s="47"/>
      <c r="O44" s="50"/>
      <c r="P44" s="48">
        <f t="shared" si="3"/>
        <v>0</v>
      </c>
      <c r="Q44" s="36">
        <f>H44+J44+P44</f>
        <v>0</v>
      </c>
      <c r="R44" s="124"/>
      <c r="T44" s="100"/>
      <c r="U44" s="101"/>
    </row>
    <row r="45" spans="1:21" ht="12" customHeight="1">
      <c r="A45" s="51">
        <v>42</v>
      </c>
      <c r="B45" s="52"/>
      <c r="C45" s="52"/>
      <c r="D45" s="53"/>
      <c r="E45" s="53"/>
      <c r="F45" s="53"/>
      <c r="G45" s="53"/>
      <c r="H45" s="54">
        <f t="shared" si="2"/>
        <v>0</v>
      </c>
      <c r="I45" s="55"/>
      <c r="J45" s="53"/>
      <c r="K45" s="53"/>
      <c r="L45" s="53"/>
      <c r="M45" s="53"/>
      <c r="N45" s="53"/>
      <c r="O45" s="56"/>
      <c r="P45" s="54">
        <f t="shared" si="3"/>
        <v>0</v>
      </c>
      <c r="Q45" s="57">
        <f>H45+J45+P45</f>
        <v>0</v>
      </c>
      <c r="R45" s="98"/>
      <c r="T45" s="100"/>
      <c r="U45" s="101"/>
    </row>
    <row r="46" spans="1:21" ht="12" customHeight="1">
      <c r="A46" s="37">
        <v>43</v>
      </c>
      <c r="B46" s="46"/>
      <c r="C46" s="46"/>
      <c r="D46" s="47"/>
      <c r="E46" s="47"/>
      <c r="F46" s="47"/>
      <c r="G46" s="47"/>
      <c r="H46" s="48">
        <f t="shared" si="2"/>
        <v>0</v>
      </c>
      <c r="I46" s="49"/>
      <c r="J46" s="47"/>
      <c r="K46" s="47"/>
      <c r="L46" s="47"/>
      <c r="M46" s="47"/>
      <c r="N46" s="47"/>
      <c r="O46" s="50"/>
      <c r="P46" s="48">
        <f t="shared" si="3"/>
        <v>0</v>
      </c>
      <c r="Q46" s="36">
        <f>H46+J46+P46</f>
        <v>0</v>
      </c>
      <c r="R46" s="124"/>
      <c r="T46" s="100"/>
      <c r="U46" s="101"/>
    </row>
    <row r="47" spans="1:21" ht="12" customHeight="1">
      <c r="A47" s="51">
        <v>44</v>
      </c>
      <c r="B47" s="52"/>
      <c r="C47" s="52"/>
      <c r="D47" s="53"/>
      <c r="E47" s="53"/>
      <c r="F47" s="53"/>
      <c r="G47" s="53"/>
      <c r="H47" s="54">
        <f t="shared" si="2"/>
        <v>0</v>
      </c>
      <c r="I47" s="55"/>
      <c r="J47" s="53"/>
      <c r="K47" s="53"/>
      <c r="L47" s="53"/>
      <c r="M47" s="53"/>
      <c r="N47" s="53"/>
      <c r="O47" s="56"/>
      <c r="P47" s="54">
        <f t="shared" si="3"/>
        <v>0</v>
      </c>
      <c r="Q47" s="57">
        <f>H47+J47+P47</f>
        <v>0</v>
      </c>
      <c r="R47" s="98"/>
      <c r="T47" s="100"/>
      <c r="U47" s="101"/>
    </row>
    <row r="48" spans="1:21" ht="12" customHeight="1">
      <c r="A48" s="37">
        <v>45</v>
      </c>
      <c r="B48" s="46"/>
      <c r="C48" s="46"/>
      <c r="D48" s="47"/>
      <c r="E48" s="47"/>
      <c r="F48" s="47"/>
      <c r="G48" s="47"/>
      <c r="H48" s="48">
        <f t="shared" si="2"/>
        <v>0</v>
      </c>
      <c r="I48" s="49"/>
      <c r="J48" s="47"/>
      <c r="K48" s="47"/>
      <c r="L48" s="47"/>
      <c r="M48" s="47"/>
      <c r="N48" s="47"/>
      <c r="O48" s="50"/>
      <c r="P48" s="48">
        <f t="shared" si="3"/>
        <v>0</v>
      </c>
      <c r="Q48" s="36">
        <f>H48+J48+P48</f>
        <v>0</v>
      </c>
      <c r="R48" s="124"/>
      <c r="T48" s="100"/>
      <c r="U48" s="101"/>
    </row>
    <row r="49" spans="1:21" ht="12" customHeight="1">
      <c r="A49" s="51">
        <v>46</v>
      </c>
      <c r="B49" s="52"/>
      <c r="C49" s="52"/>
      <c r="D49" s="53"/>
      <c r="E49" s="53"/>
      <c r="F49" s="53"/>
      <c r="G49" s="53"/>
      <c r="H49" s="54">
        <f t="shared" si="2"/>
        <v>0</v>
      </c>
      <c r="I49" s="55"/>
      <c r="J49" s="53"/>
      <c r="K49" s="53"/>
      <c r="L49" s="53"/>
      <c r="M49" s="53"/>
      <c r="N49" s="53"/>
      <c r="O49" s="56"/>
      <c r="P49" s="54">
        <f t="shared" si="3"/>
        <v>0</v>
      </c>
      <c r="Q49" s="57">
        <f>H49+J49+P49</f>
        <v>0</v>
      </c>
      <c r="R49" s="98"/>
      <c r="T49" s="100"/>
      <c r="U49" s="101"/>
    </row>
    <row r="50" spans="1:21" ht="12" customHeight="1">
      <c r="A50" s="37">
        <v>47</v>
      </c>
      <c r="B50" s="46"/>
      <c r="C50" s="46"/>
      <c r="D50" s="47"/>
      <c r="E50" s="47"/>
      <c r="F50" s="47"/>
      <c r="G50" s="47"/>
      <c r="H50" s="48">
        <f t="shared" si="2"/>
        <v>0</v>
      </c>
      <c r="I50" s="49"/>
      <c r="J50" s="47"/>
      <c r="K50" s="47"/>
      <c r="L50" s="47"/>
      <c r="M50" s="47"/>
      <c r="N50" s="47"/>
      <c r="O50" s="50"/>
      <c r="P50" s="48">
        <f t="shared" si="3"/>
        <v>0</v>
      </c>
      <c r="Q50" s="36">
        <f>H50+J50+P50</f>
        <v>0</v>
      </c>
      <c r="R50" s="124"/>
      <c r="T50" s="100"/>
      <c r="U50" s="101"/>
    </row>
    <row r="51" spans="1:21" ht="12" customHeight="1">
      <c r="A51" s="51">
        <v>48</v>
      </c>
      <c r="B51" s="52"/>
      <c r="C51" s="52"/>
      <c r="D51" s="53"/>
      <c r="E51" s="53"/>
      <c r="F51" s="53"/>
      <c r="G51" s="53"/>
      <c r="H51" s="54">
        <f t="shared" si="2"/>
        <v>0</v>
      </c>
      <c r="I51" s="55"/>
      <c r="J51" s="53"/>
      <c r="K51" s="53"/>
      <c r="L51" s="53"/>
      <c r="M51" s="53"/>
      <c r="N51" s="53"/>
      <c r="O51" s="56"/>
      <c r="P51" s="54">
        <f t="shared" si="3"/>
        <v>0</v>
      </c>
      <c r="Q51" s="57">
        <f>H51+J51+P51</f>
        <v>0</v>
      </c>
      <c r="R51" s="98"/>
      <c r="T51" s="100"/>
      <c r="U51" s="101"/>
    </row>
    <row r="52" spans="1:21" ht="12" customHeight="1">
      <c r="A52" s="37">
        <v>49</v>
      </c>
      <c r="B52" s="46"/>
      <c r="C52" s="46"/>
      <c r="D52" s="47"/>
      <c r="E52" s="47"/>
      <c r="F52" s="47"/>
      <c r="G52" s="47"/>
      <c r="H52" s="48">
        <f t="shared" si="2"/>
        <v>0</v>
      </c>
      <c r="I52" s="49"/>
      <c r="J52" s="47"/>
      <c r="K52" s="47"/>
      <c r="L52" s="47"/>
      <c r="M52" s="47"/>
      <c r="N52" s="47"/>
      <c r="O52" s="50"/>
      <c r="P52" s="48">
        <f t="shared" si="3"/>
        <v>0</v>
      </c>
      <c r="Q52" s="36">
        <f>H52+J52+P52</f>
        <v>0</v>
      </c>
      <c r="R52" s="124"/>
      <c r="T52" s="100"/>
      <c r="U52" s="101"/>
    </row>
    <row r="53" spans="1:21" ht="12" customHeight="1">
      <c r="A53" s="51">
        <v>50</v>
      </c>
      <c r="B53" s="52"/>
      <c r="C53" s="52"/>
      <c r="D53" s="53"/>
      <c r="E53" s="53"/>
      <c r="F53" s="53"/>
      <c r="G53" s="53"/>
      <c r="H53" s="54">
        <f t="shared" si="2"/>
        <v>0</v>
      </c>
      <c r="I53" s="55"/>
      <c r="J53" s="53"/>
      <c r="K53" s="53"/>
      <c r="L53" s="53"/>
      <c r="M53" s="53"/>
      <c r="N53" s="53"/>
      <c r="O53" s="56"/>
      <c r="P53" s="54">
        <f t="shared" si="3"/>
        <v>0</v>
      </c>
      <c r="Q53" s="57">
        <f>H53+J53+P53</f>
        <v>0</v>
      </c>
      <c r="R53" s="98"/>
      <c r="T53" s="100"/>
      <c r="U53" s="101"/>
    </row>
    <row r="54" spans="1:21" ht="12" customHeight="1">
      <c r="A54" s="37">
        <v>51</v>
      </c>
      <c r="B54" s="46"/>
      <c r="C54" s="46"/>
      <c r="D54" s="47"/>
      <c r="E54" s="47"/>
      <c r="F54" s="47"/>
      <c r="G54" s="47"/>
      <c r="H54" s="48">
        <f t="shared" si="2"/>
        <v>0</v>
      </c>
      <c r="I54" s="49"/>
      <c r="J54" s="47"/>
      <c r="K54" s="47"/>
      <c r="L54" s="47"/>
      <c r="M54" s="47"/>
      <c r="N54" s="47"/>
      <c r="O54" s="50"/>
      <c r="P54" s="48">
        <f t="shared" si="3"/>
        <v>0</v>
      </c>
      <c r="Q54" s="36">
        <f>H54+J54+P54</f>
        <v>0</v>
      </c>
      <c r="R54" s="124"/>
      <c r="T54" s="100"/>
      <c r="U54" s="101"/>
    </row>
    <row r="55" spans="1:21" ht="12" customHeight="1">
      <c r="A55" s="51">
        <v>52</v>
      </c>
      <c r="B55" s="52"/>
      <c r="C55" s="52"/>
      <c r="D55" s="53"/>
      <c r="E55" s="53"/>
      <c r="F55" s="53"/>
      <c r="G55" s="53"/>
      <c r="H55" s="54">
        <f t="shared" si="2"/>
        <v>0</v>
      </c>
      <c r="I55" s="55"/>
      <c r="J55" s="53"/>
      <c r="K55" s="53"/>
      <c r="L55" s="53"/>
      <c r="M55" s="53"/>
      <c r="N55" s="53"/>
      <c r="O55" s="56"/>
      <c r="P55" s="54">
        <f t="shared" si="3"/>
        <v>0</v>
      </c>
      <c r="Q55" s="57">
        <f>H55+J55+P55</f>
        <v>0</v>
      </c>
      <c r="R55" s="98"/>
      <c r="T55" s="100"/>
      <c r="U55" s="101"/>
    </row>
    <row r="56" spans="1:21" ht="12" customHeight="1">
      <c r="A56" s="37">
        <v>53</v>
      </c>
      <c r="B56" s="46"/>
      <c r="C56" s="46"/>
      <c r="D56" s="47"/>
      <c r="E56" s="47"/>
      <c r="F56" s="47"/>
      <c r="G56" s="47"/>
      <c r="H56" s="48">
        <f t="shared" si="2"/>
        <v>0</v>
      </c>
      <c r="I56" s="49"/>
      <c r="J56" s="47"/>
      <c r="K56" s="47"/>
      <c r="L56" s="47"/>
      <c r="M56" s="47"/>
      <c r="N56" s="47"/>
      <c r="O56" s="50"/>
      <c r="P56" s="48">
        <f t="shared" si="3"/>
        <v>0</v>
      </c>
      <c r="Q56" s="36">
        <f>H56+J56+P56</f>
        <v>0</v>
      </c>
      <c r="R56" s="124"/>
      <c r="T56" s="100"/>
      <c r="U56" s="101"/>
    </row>
    <row r="57" spans="1:21" ht="12" customHeight="1">
      <c r="A57" s="51">
        <v>54</v>
      </c>
      <c r="B57" s="52"/>
      <c r="C57" s="52"/>
      <c r="D57" s="53"/>
      <c r="E57" s="53"/>
      <c r="F57" s="53"/>
      <c r="G57" s="53"/>
      <c r="H57" s="54">
        <f t="shared" si="2"/>
        <v>0</v>
      </c>
      <c r="I57" s="55"/>
      <c r="J57" s="53"/>
      <c r="K57" s="53"/>
      <c r="L57" s="53"/>
      <c r="M57" s="53"/>
      <c r="N57" s="53"/>
      <c r="O57" s="56"/>
      <c r="P57" s="54">
        <f t="shared" si="3"/>
        <v>0</v>
      </c>
      <c r="Q57" s="57">
        <f>H57+J57+P57</f>
        <v>0</v>
      </c>
      <c r="R57" s="98"/>
      <c r="T57" s="100"/>
      <c r="U57" s="101"/>
    </row>
    <row r="58" spans="1:21" ht="12" customHeight="1">
      <c r="A58" s="37">
        <v>55</v>
      </c>
      <c r="B58" s="46"/>
      <c r="C58" s="46"/>
      <c r="D58" s="47"/>
      <c r="E58" s="47"/>
      <c r="F58" s="47"/>
      <c r="G58" s="47"/>
      <c r="H58" s="48">
        <f t="shared" si="2"/>
        <v>0</v>
      </c>
      <c r="I58" s="49"/>
      <c r="J58" s="47"/>
      <c r="K58" s="47"/>
      <c r="L58" s="47"/>
      <c r="M58" s="47"/>
      <c r="N58" s="47"/>
      <c r="O58" s="50"/>
      <c r="P58" s="48">
        <f t="shared" si="3"/>
        <v>0</v>
      </c>
      <c r="Q58" s="36">
        <f>H58+J58+P58</f>
        <v>0</v>
      </c>
      <c r="R58" s="124"/>
      <c r="T58" s="100"/>
      <c r="U58" s="101"/>
    </row>
    <row r="59" spans="1:21" ht="12" customHeight="1">
      <c r="A59" s="51">
        <v>56</v>
      </c>
      <c r="B59" s="52"/>
      <c r="C59" s="52"/>
      <c r="D59" s="53"/>
      <c r="E59" s="53"/>
      <c r="F59" s="53"/>
      <c r="G59" s="53"/>
      <c r="H59" s="54">
        <f t="shared" si="2"/>
        <v>0</v>
      </c>
      <c r="I59" s="55"/>
      <c r="J59" s="53"/>
      <c r="K59" s="53"/>
      <c r="L59" s="53"/>
      <c r="M59" s="53"/>
      <c r="N59" s="53"/>
      <c r="O59" s="56"/>
      <c r="P59" s="54">
        <f t="shared" si="3"/>
        <v>0</v>
      </c>
      <c r="Q59" s="57">
        <f>H59+J59+P59</f>
        <v>0</v>
      </c>
      <c r="R59" s="98"/>
      <c r="T59" s="100"/>
      <c r="U59" s="101"/>
    </row>
    <row r="60" spans="1:21" ht="12" customHeight="1">
      <c r="A60" s="37">
        <v>57</v>
      </c>
      <c r="B60" s="46"/>
      <c r="C60" s="46"/>
      <c r="D60" s="47"/>
      <c r="E60" s="47"/>
      <c r="F60" s="47"/>
      <c r="G60" s="47"/>
      <c r="H60" s="48">
        <f t="shared" si="2"/>
        <v>0</v>
      </c>
      <c r="I60" s="49"/>
      <c r="J60" s="47"/>
      <c r="K60" s="47"/>
      <c r="L60" s="47"/>
      <c r="M60" s="47"/>
      <c r="N60" s="47"/>
      <c r="O60" s="50"/>
      <c r="P60" s="48">
        <f t="shared" si="3"/>
        <v>0</v>
      </c>
      <c r="Q60" s="36">
        <f>H60+J60+P60</f>
        <v>0</v>
      </c>
      <c r="R60" s="124"/>
      <c r="T60" s="100"/>
      <c r="U60" s="101"/>
    </row>
    <row r="61" spans="1:21" ht="12" customHeight="1">
      <c r="A61" s="51">
        <v>58</v>
      </c>
      <c r="B61" s="52"/>
      <c r="C61" s="52"/>
      <c r="D61" s="53"/>
      <c r="E61" s="53"/>
      <c r="F61" s="53"/>
      <c r="G61" s="53"/>
      <c r="H61" s="54">
        <f t="shared" si="2"/>
        <v>0</v>
      </c>
      <c r="I61" s="55"/>
      <c r="J61" s="53"/>
      <c r="K61" s="53"/>
      <c r="L61" s="53"/>
      <c r="M61" s="53"/>
      <c r="N61" s="53"/>
      <c r="O61" s="56"/>
      <c r="P61" s="54">
        <f t="shared" si="3"/>
        <v>0</v>
      </c>
      <c r="Q61" s="57">
        <f>H61+J61+P61</f>
        <v>0</v>
      </c>
      <c r="R61" s="98"/>
      <c r="T61" s="100"/>
      <c r="U61" s="101"/>
    </row>
    <row r="62" spans="1:21" ht="12" customHeight="1">
      <c r="A62" s="37">
        <v>59</v>
      </c>
      <c r="B62" s="46"/>
      <c r="C62" s="46"/>
      <c r="D62" s="47"/>
      <c r="E62" s="47"/>
      <c r="F62" s="47"/>
      <c r="G62" s="47"/>
      <c r="H62" s="48">
        <f t="shared" si="2"/>
        <v>0</v>
      </c>
      <c r="I62" s="49"/>
      <c r="J62" s="47"/>
      <c r="K62" s="47"/>
      <c r="L62" s="47"/>
      <c r="M62" s="47"/>
      <c r="N62" s="47"/>
      <c r="O62" s="50"/>
      <c r="P62" s="48">
        <f t="shared" si="3"/>
        <v>0</v>
      </c>
      <c r="Q62" s="36">
        <f>H62+J62+P62</f>
        <v>0</v>
      </c>
      <c r="R62" s="124"/>
      <c r="T62" s="100"/>
      <c r="U62" s="101"/>
    </row>
    <row r="63" spans="1:21" ht="12" customHeight="1">
      <c r="A63" s="51">
        <v>60</v>
      </c>
      <c r="B63" s="52"/>
      <c r="C63" s="52"/>
      <c r="D63" s="53"/>
      <c r="E63" s="53"/>
      <c r="F63" s="53"/>
      <c r="G63" s="53"/>
      <c r="H63" s="54">
        <f t="shared" si="2"/>
        <v>0</v>
      </c>
      <c r="I63" s="55"/>
      <c r="J63" s="53"/>
      <c r="K63" s="53"/>
      <c r="L63" s="53"/>
      <c r="M63" s="53"/>
      <c r="N63" s="53"/>
      <c r="O63" s="56"/>
      <c r="P63" s="54">
        <f t="shared" si="3"/>
        <v>0</v>
      </c>
      <c r="Q63" s="57">
        <f>H63+J63+P63</f>
        <v>0</v>
      </c>
      <c r="R63" s="98"/>
      <c r="T63" s="100"/>
      <c r="U63" s="101"/>
    </row>
    <row r="64" spans="1:21" ht="12" customHeight="1">
      <c r="A64" s="37">
        <v>61</v>
      </c>
      <c r="B64" s="46"/>
      <c r="C64" s="46"/>
      <c r="D64" s="47"/>
      <c r="E64" s="47"/>
      <c r="F64" s="47"/>
      <c r="G64" s="47"/>
      <c r="H64" s="48">
        <f t="shared" si="2"/>
        <v>0</v>
      </c>
      <c r="I64" s="49"/>
      <c r="J64" s="47"/>
      <c r="K64" s="47"/>
      <c r="L64" s="47"/>
      <c r="M64" s="47"/>
      <c r="N64" s="47"/>
      <c r="O64" s="50"/>
      <c r="P64" s="48">
        <f t="shared" si="3"/>
        <v>0</v>
      </c>
      <c r="Q64" s="36">
        <f>H64+J64+P64</f>
        <v>0</v>
      </c>
      <c r="R64" s="124"/>
      <c r="T64" s="100"/>
      <c r="U64" s="101"/>
    </row>
    <row r="65" spans="1:21" ht="12" customHeight="1">
      <c r="A65" s="51">
        <v>62</v>
      </c>
      <c r="B65" s="52"/>
      <c r="C65" s="52"/>
      <c r="D65" s="53"/>
      <c r="E65" s="53"/>
      <c r="F65" s="53"/>
      <c r="G65" s="53"/>
      <c r="H65" s="54">
        <f t="shared" si="2"/>
        <v>0</v>
      </c>
      <c r="I65" s="55"/>
      <c r="J65" s="53"/>
      <c r="K65" s="53"/>
      <c r="L65" s="53"/>
      <c r="M65" s="53"/>
      <c r="N65" s="53"/>
      <c r="O65" s="56"/>
      <c r="P65" s="54">
        <f t="shared" si="3"/>
        <v>0</v>
      </c>
      <c r="Q65" s="57">
        <f>H65+J65+P65</f>
        <v>0</v>
      </c>
      <c r="R65" s="98"/>
      <c r="T65" s="100"/>
      <c r="U65" s="101"/>
    </row>
    <row r="66" spans="1:21" ht="12" customHeight="1">
      <c r="A66" s="37">
        <v>63</v>
      </c>
      <c r="B66" s="46"/>
      <c r="C66" s="46"/>
      <c r="D66" s="47"/>
      <c r="E66" s="47"/>
      <c r="F66" s="47"/>
      <c r="G66" s="47"/>
      <c r="H66" s="48">
        <f t="shared" si="2"/>
        <v>0</v>
      </c>
      <c r="I66" s="49"/>
      <c r="J66" s="47"/>
      <c r="K66" s="47"/>
      <c r="L66" s="47"/>
      <c r="M66" s="47"/>
      <c r="N66" s="47"/>
      <c r="O66" s="50"/>
      <c r="P66" s="48">
        <f t="shared" si="3"/>
        <v>0</v>
      </c>
      <c r="Q66" s="36">
        <f>H66+J66+P66</f>
        <v>0</v>
      </c>
      <c r="R66" s="124"/>
      <c r="T66" s="100"/>
      <c r="U66" s="101"/>
    </row>
    <row r="67" spans="1:21" ht="12" customHeight="1">
      <c r="A67" s="51">
        <v>64</v>
      </c>
      <c r="B67" s="52"/>
      <c r="C67" s="52"/>
      <c r="D67" s="53"/>
      <c r="E67" s="53"/>
      <c r="F67" s="53"/>
      <c r="G67" s="53"/>
      <c r="H67" s="54">
        <f t="shared" si="2"/>
        <v>0</v>
      </c>
      <c r="I67" s="55"/>
      <c r="J67" s="53"/>
      <c r="K67" s="53"/>
      <c r="L67" s="53"/>
      <c r="M67" s="53"/>
      <c r="N67" s="53"/>
      <c r="O67" s="56"/>
      <c r="P67" s="54">
        <f t="shared" si="3"/>
        <v>0</v>
      </c>
      <c r="Q67" s="57">
        <f>H67+J67+P67</f>
        <v>0</v>
      </c>
      <c r="R67" s="98"/>
      <c r="T67" s="100"/>
      <c r="U67" s="101"/>
    </row>
    <row r="68" spans="1:21" ht="12" customHeight="1">
      <c r="A68" s="37">
        <v>65</v>
      </c>
      <c r="B68" s="46"/>
      <c r="C68" s="46"/>
      <c r="D68" s="47"/>
      <c r="E68" s="47"/>
      <c r="F68" s="47"/>
      <c r="G68" s="47"/>
      <c r="H68" s="48">
        <f t="shared" ref="H68:H99" si="4">D68+E68+F68+G68</f>
        <v>0</v>
      </c>
      <c r="I68" s="49"/>
      <c r="J68" s="47"/>
      <c r="K68" s="47"/>
      <c r="L68" s="47"/>
      <c r="M68" s="47"/>
      <c r="N68" s="47"/>
      <c r="O68" s="50"/>
      <c r="P68" s="48">
        <f t="shared" ref="P68:P99" si="5">K68+L68+M68+N68</f>
        <v>0</v>
      </c>
      <c r="Q68" s="36">
        <f>H68+J68+P68</f>
        <v>0</v>
      </c>
      <c r="R68" s="124"/>
      <c r="T68" s="100"/>
      <c r="U68" s="101"/>
    </row>
    <row r="69" spans="1:21" ht="12" customHeight="1">
      <c r="A69" s="51">
        <v>66</v>
      </c>
      <c r="B69" s="52"/>
      <c r="C69" s="52"/>
      <c r="D69" s="53"/>
      <c r="E69" s="53"/>
      <c r="F69" s="53"/>
      <c r="G69" s="53"/>
      <c r="H69" s="54">
        <f t="shared" si="4"/>
        <v>0</v>
      </c>
      <c r="I69" s="55"/>
      <c r="J69" s="53"/>
      <c r="K69" s="53"/>
      <c r="L69" s="53"/>
      <c r="M69" s="53"/>
      <c r="N69" s="53"/>
      <c r="O69" s="56"/>
      <c r="P69" s="54">
        <f t="shared" si="5"/>
        <v>0</v>
      </c>
      <c r="Q69" s="57">
        <f>H69+J69+P69</f>
        <v>0</v>
      </c>
      <c r="R69" s="98"/>
      <c r="T69" s="100"/>
      <c r="U69" s="101"/>
    </row>
    <row r="70" spans="1:21" ht="12" customHeight="1">
      <c r="A70" s="37">
        <v>67</v>
      </c>
      <c r="B70" s="46"/>
      <c r="C70" s="46"/>
      <c r="D70" s="47"/>
      <c r="E70" s="47"/>
      <c r="F70" s="47"/>
      <c r="G70" s="47"/>
      <c r="H70" s="48">
        <f t="shared" si="4"/>
        <v>0</v>
      </c>
      <c r="I70" s="49"/>
      <c r="J70" s="47"/>
      <c r="K70" s="47"/>
      <c r="L70" s="47"/>
      <c r="M70" s="47"/>
      <c r="N70" s="47"/>
      <c r="O70" s="50"/>
      <c r="P70" s="48">
        <f t="shared" si="5"/>
        <v>0</v>
      </c>
      <c r="Q70" s="36">
        <f>H70+J70+P70</f>
        <v>0</v>
      </c>
      <c r="R70" s="124"/>
      <c r="T70" s="100"/>
      <c r="U70" s="101"/>
    </row>
    <row r="71" spans="1:21" ht="12" customHeight="1">
      <c r="A71" s="51">
        <v>68</v>
      </c>
      <c r="B71" s="52"/>
      <c r="C71" s="52"/>
      <c r="D71" s="53"/>
      <c r="E71" s="53"/>
      <c r="F71" s="53"/>
      <c r="G71" s="53"/>
      <c r="H71" s="54">
        <f t="shared" si="4"/>
        <v>0</v>
      </c>
      <c r="I71" s="55"/>
      <c r="J71" s="53"/>
      <c r="K71" s="53"/>
      <c r="L71" s="53"/>
      <c r="M71" s="53"/>
      <c r="N71" s="53"/>
      <c r="O71" s="56"/>
      <c r="P71" s="54">
        <f t="shared" si="5"/>
        <v>0</v>
      </c>
      <c r="Q71" s="57">
        <f>H71+J71+P71</f>
        <v>0</v>
      </c>
      <c r="R71" s="98"/>
      <c r="T71" s="100"/>
      <c r="U71" s="101"/>
    </row>
    <row r="72" spans="1:21" ht="12" customHeight="1">
      <c r="A72" s="37">
        <v>69</v>
      </c>
      <c r="B72" s="46"/>
      <c r="C72" s="46"/>
      <c r="D72" s="47"/>
      <c r="E72" s="47"/>
      <c r="F72" s="47"/>
      <c r="G72" s="47"/>
      <c r="H72" s="48">
        <f t="shared" si="4"/>
        <v>0</v>
      </c>
      <c r="I72" s="49"/>
      <c r="J72" s="47"/>
      <c r="K72" s="47"/>
      <c r="L72" s="47"/>
      <c r="M72" s="47"/>
      <c r="N72" s="47"/>
      <c r="O72" s="50"/>
      <c r="P72" s="48">
        <f t="shared" si="5"/>
        <v>0</v>
      </c>
      <c r="Q72" s="36">
        <f>H72+J72+P72</f>
        <v>0</v>
      </c>
      <c r="R72" s="124"/>
      <c r="T72" s="100"/>
      <c r="U72" s="101"/>
    </row>
    <row r="73" spans="1:21" ht="12" customHeight="1">
      <c r="A73" s="51">
        <v>70</v>
      </c>
      <c r="B73" s="52"/>
      <c r="C73" s="52"/>
      <c r="D73" s="53"/>
      <c r="E73" s="53"/>
      <c r="F73" s="53"/>
      <c r="G73" s="53"/>
      <c r="H73" s="54">
        <f t="shared" si="4"/>
        <v>0</v>
      </c>
      <c r="I73" s="55"/>
      <c r="J73" s="53"/>
      <c r="K73" s="53"/>
      <c r="L73" s="53"/>
      <c r="M73" s="53"/>
      <c r="N73" s="53"/>
      <c r="O73" s="56"/>
      <c r="P73" s="54">
        <f t="shared" si="5"/>
        <v>0</v>
      </c>
      <c r="Q73" s="57">
        <f>H73+J73+P73</f>
        <v>0</v>
      </c>
      <c r="R73" s="98"/>
      <c r="T73" s="100"/>
      <c r="U73" s="101"/>
    </row>
    <row r="74" spans="1:21" ht="12" customHeight="1">
      <c r="A74" s="37">
        <v>71</v>
      </c>
      <c r="B74" s="46"/>
      <c r="C74" s="46"/>
      <c r="D74" s="47"/>
      <c r="E74" s="47"/>
      <c r="F74" s="47"/>
      <c r="G74" s="47"/>
      <c r="H74" s="48">
        <f t="shared" si="4"/>
        <v>0</v>
      </c>
      <c r="I74" s="49"/>
      <c r="J74" s="47"/>
      <c r="K74" s="47"/>
      <c r="L74" s="47"/>
      <c r="M74" s="47"/>
      <c r="N74" s="47"/>
      <c r="O74" s="50"/>
      <c r="P74" s="48">
        <f t="shared" si="5"/>
        <v>0</v>
      </c>
      <c r="Q74" s="36">
        <f>H74+J74+P74</f>
        <v>0</v>
      </c>
      <c r="R74" s="124"/>
      <c r="T74" s="100"/>
      <c r="U74" s="101"/>
    </row>
    <row r="75" spans="1:21" ht="12" customHeight="1">
      <c r="A75" s="51">
        <v>72</v>
      </c>
      <c r="B75" s="52"/>
      <c r="C75" s="52"/>
      <c r="D75" s="53"/>
      <c r="E75" s="53"/>
      <c r="F75" s="53"/>
      <c r="G75" s="53"/>
      <c r="H75" s="54">
        <f t="shared" si="4"/>
        <v>0</v>
      </c>
      <c r="I75" s="55"/>
      <c r="J75" s="53"/>
      <c r="K75" s="53"/>
      <c r="L75" s="53"/>
      <c r="M75" s="53"/>
      <c r="N75" s="53"/>
      <c r="O75" s="56"/>
      <c r="P75" s="54">
        <f t="shared" si="5"/>
        <v>0</v>
      </c>
      <c r="Q75" s="57">
        <f>H75+J75+P75</f>
        <v>0</v>
      </c>
      <c r="R75" s="98"/>
      <c r="T75" s="100"/>
      <c r="U75" s="101"/>
    </row>
    <row r="76" spans="1:21" ht="12" customHeight="1">
      <c r="A76" s="37">
        <v>73</v>
      </c>
      <c r="B76" s="46"/>
      <c r="C76" s="46"/>
      <c r="D76" s="47"/>
      <c r="E76" s="47"/>
      <c r="F76" s="47"/>
      <c r="G76" s="47"/>
      <c r="H76" s="48">
        <f t="shared" si="4"/>
        <v>0</v>
      </c>
      <c r="I76" s="49"/>
      <c r="J76" s="47"/>
      <c r="K76" s="47"/>
      <c r="L76" s="47"/>
      <c r="M76" s="47"/>
      <c r="N76" s="47"/>
      <c r="O76" s="50"/>
      <c r="P76" s="48">
        <f t="shared" si="5"/>
        <v>0</v>
      </c>
      <c r="Q76" s="36">
        <f>H76+J76+P76</f>
        <v>0</v>
      </c>
      <c r="R76" s="124"/>
      <c r="T76" s="100"/>
      <c r="U76" s="101"/>
    </row>
    <row r="77" spans="1:21" ht="12" customHeight="1">
      <c r="A77" s="51">
        <v>74</v>
      </c>
      <c r="B77" s="52"/>
      <c r="C77" s="52"/>
      <c r="D77" s="53"/>
      <c r="E77" s="53"/>
      <c r="F77" s="53"/>
      <c r="G77" s="53"/>
      <c r="H77" s="54">
        <f t="shared" si="4"/>
        <v>0</v>
      </c>
      <c r="I77" s="55"/>
      <c r="J77" s="53"/>
      <c r="K77" s="53"/>
      <c r="L77" s="53"/>
      <c r="M77" s="53"/>
      <c r="N77" s="53"/>
      <c r="O77" s="56"/>
      <c r="P77" s="54">
        <f t="shared" si="5"/>
        <v>0</v>
      </c>
      <c r="Q77" s="57">
        <f>H77+J77+P77</f>
        <v>0</v>
      </c>
      <c r="R77" s="98"/>
      <c r="T77" s="100"/>
      <c r="U77" s="101"/>
    </row>
    <row r="78" spans="1:21" ht="12" customHeight="1">
      <c r="A78" s="37">
        <v>75</v>
      </c>
      <c r="B78" s="46"/>
      <c r="C78" s="46"/>
      <c r="D78" s="47"/>
      <c r="E78" s="47"/>
      <c r="F78" s="47"/>
      <c r="G78" s="47"/>
      <c r="H78" s="48">
        <f t="shared" si="4"/>
        <v>0</v>
      </c>
      <c r="I78" s="49"/>
      <c r="J78" s="47"/>
      <c r="K78" s="47"/>
      <c r="L78" s="47"/>
      <c r="M78" s="47"/>
      <c r="N78" s="47"/>
      <c r="O78" s="50"/>
      <c r="P78" s="48">
        <f t="shared" si="5"/>
        <v>0</v>
      </c>
      <c r="Q78" s="36">
        <f>H78+J78+P78</f>
        <v>0</v>
      </c>
      <c r="R78" s="124"/>
      <c r="T78" s="100"/>
      <c r="U78" s="101"/>
    </row>
    <row r="79" spans="1:21" ht="12" customHeight="1">
      <c r="A79" s="51">
        <v>76</v>
      </c>
      <c r="B79" s="52"/>
      <c r="C79" s="52"/>
      <c r="D79" s="53"/>
      <c r="E79" s="53"/>
      <c r="F79" s="53"/>
      <c r="G79" s="53"/>
      <c r="H79" s="54">
        <f t="shared" si="4"/>
        <v>0</v>
      </c>
      <c r="I79" s="55"/>
      <c r="J79" s="53"/>
      <c r="K79" s="53"/>
      <c r="L79" s="53"/>
      <c r="M79" s="53"/>
      <c r="N79" s="53"/>
      <c r="O79" s="56"/>
      <c r="P79" s="54">
        <f t="shared" si="5"/>
        <v>0</v>
      </c>
      <c r="Q79" s="57">
        <f>H79+J79+P79</f>
        <v>0</v>
      </c>
      <c r="R79" s="98"/>
      <c r="T79" s="100"/>
      <c r="U79" s="101"/>
    </row>
    <row r="80" spans="1:21" ht="12" customHeight="1">
      <c r="A80" s="37">
        <v>77</v>
      </c>
      <c r="B80" s="46"/>
      <c r="C80" s="46"/>
      <c r="D80" s="47"/>
      <c r="E80" s="47"/>
      <c r="F80" s="47"/>
      <c r="G80" s="47"/>
      <c r="H80" s="48">
        <f t="shared" si="4"/>
        <v>0</v>
      </c>
      <c r="I80" s="49"/>
      <c r="J80" s="47"/>
      <c r="K80" s="47"/>
      <c r="L80" s="47"/>
      <c r="M80" s="47"/>
      <c r="N80" s="47"/>
      <c r="O80" s="50"/>
      <c r="P80" s="48">
        <f t="shared" si="5"/>
        <v>0</v>
      </c>
      <c r="Q80" s="36">
        <f>H80+J80+P80</f>
        <v>0</v>
      </c>
      <c r="R80" s="124"/>
      <c r="T80" s="100"/>
      <c r="U80" s="101"/>
    </row>
    <row r="81" spans="1:21" ht="12" customHeight="1">
      <c r="A81" s="51">
        <v>78</v>
      </c>
      <c r="B81" s="52"/>
      <c r="C81" s="52"/>
      <c r="D81" s="53"/>
      <c r="E81" s="53"/>
      <c r="F81" s="53"/>
      <c r="G81" s="53"/>
      <c r="H81" s="54">
        <f t="shared" si="4"/>
        <v>0</v>
      </c>
      <c r="I81" s="55"/>
      <c r="J81" s="53"/>
      <c r="K81" s="53"/>
      <c r="L81" s="53"/>
      <c r="M81" s="53"/>
      <c r="N81" s="53"/>
      <c r="O81" s="56"/>
      <c r="P81" s="54">
        <f t="shared" si="5"/>
        <v>0</v>
      </c>
      <c r="Q81" s="57">
        <f>H81+J81+P81</f>
        <v>0</v>
      </c>
      <c r="R81" s="98"/>
      <c r="T81" s="100"/>
      <c r="U81" s="101"/>
    </row>
    <row r="82" spans="1:21" ht="12" customHeight="1">
      <c r="A82" s="37">
        <v>79</v>
      </c>
      <c r="B82" s="46"/>
      <c r="C82" s="46"/>
      <c r="D82" s="47"/>
      <c r="E82" s="47"/>
      <c r="F82" s="47"/>
      <c r="G82" s="47"/>
      <c r="H82" s="48">
        <f t="shared" si="4"/>
        <v>0</v>
      </c>
      <c r="I82" s="49"/>
      <c r="J82" s="47"/>
      <c r="K82" s="47"/>
      <c r="L82" s="47"/>
      <c r="M82" s="47"/>
      <c r="N82" s="47"/>
      <c r="O82" s="50"/>
      <c r="P82" s="48">
        <f t="shared" si="5"/>
        <v>0</v>
      </c>
      <c r="Q82" s="36">
        <f>H82+J82+P82</f>
        <v>0</v>
      </c>
      <c r="R82" s="124"/>
      <c r="T82" s="100"/>
      <c r="U82" s="101"/>
    </row>
    <row r="83" spans="1:21" ht="12" customHeight="1">
      <c r="A83" s="51">
        <v>80</v>
      </c>
      <c r="B83" s="52"/>
      <c r="C83" s="52"/>
      <c r="D83" s="53"/>
      <c r="E83" s="53"/>
      <c r="F83" s="53"/>
      <c r="G83" s="53"/>
      <c r="H83" s="54">
        <f t="shared" si="4"/>
        <v>0</v>
      </c>
      <c r="I83" s="55"/>
      <c r="J83" s="53"/>
      <c r="K83" s="53"/>
      <c r="L83" s="53"/>
      <c r="M83" s="53"/>
      <c r="N83" s="53"/>
      <c r="O83" s="56"/>
      <c r="P83" s="54">
        <f t="shared" si="5"/>
        <v>0</v>
      </c>
      <c r="Q83" s="57">
        <f>H83+J83+P83</f>
        <v>0</v>
      </c>
      <c r="R83" s="98"/>
      <c r="T83" s="100"/>
      <c r="U83" s="101"/>
    </row>
    <row r="84" spans="1:21" ht="12" customHeight="1">
      <c r="A84" s="37">
        <v>81</v>
      </c>
      <c r="B84" s="46"/>
      <c r="C84" s="46"/>
      <c r="D84" s="47"/>
      <c r="E84" s="47"/>
      <c r="F84" s="47"/>
      <c r="G84" s="47"/>
      <c r="H84" s="48">
        <f t="shared" si="4"/>
        <v>0</v>
      </c>
      <c r="I84" s="49"/>
      <c r="J84" s="47"/>
      <c r="K84" s="47"/>
      <c r="L84" s="47"/>
      <c r="M84" s="47"/>
      <c r="N84" s="47"/>
      <c r="O84" s="50"/>
      <c r="P84" s="48">
        <f t="shared" si="5"/>
        <v>0</v>
      </c>
      <c r="Q84" s="36">
        <f>H84+J84+P84</f>
        <v>0</v>
      </c>
      <c r="R84" s="124"/>
      <c r="T84" s="100"/>
      <c r="U84" s="101"/>
    </row>
    <row r="85" spans="1:21" ht="12" customHeight="1">
      <c r="A85" s="51">
        <v>82</v>
      </c>
      <c r="B85" s="52"/>
      <c r="C85" s="52"/>
      <c r="D85" s="53"/>
      <c r="E85" s="53"/>
      <c r="F85" s="53"/>
      <c r="G85" s="53"/>
      <c r="H85" s="54">
        <f t="shared" si="4"/>
        <v>0</v>
      </c>
      <c r="I85" s="55"/>
      <c r="J85" s="53"/>
      <c r="K85" s="53"/>
      <c r="L85" s="53"/>
      <c r="M85" s="53"/>
      <c r="N85" s="53"/>
      <c r="O85" s="56"/>
      <c r="P85" s="54">
        <f t="shared" si="5"/>
        <v>0</v>
      </c>
      <c r="Q85" s="57">
        <f>H85+J85+P85</f>
        <v>0</v>
      </c>
      <c r="R85" s="98"/>
      <c r="T85" s="100"/>
      <c r="U85" s="101"/>
    </row>
    <row r="86" spans="1:21" ht="12" customHeight="1">
      <c r="A86" s="37">
        <v>83</v>
      </c>
      <c r="B86" s="46"/>
      <c r="C86" s="46"/>
      <c r="D86" s="47"/>
      <c r="E86" s="47"/>
      <c r="F86" s="47"/>
      <c r="G86" s="47"/>
      <c r="H86" s="48">
        <f t="shared" si="4"/>
        <v>0</v>
      </c>
      <c r="I86" s="49"/>
      <c r="J86" s="47"/>
      <c r="K86" s="47"/>
      <c r="L86" s="47"/>
      <c r="M86" s="47"/>
      <c r="N86" s="47"/>
      <c r="O86" s="50"/>
      <c r="P86" s="48">
        <f t="shared" si="5"/>
        <v>0</v>
      </c>
      <c r="Q86" s="36">
        <f>H86+J86+P86</f>
        <v>0</v>
      </c>
      <c r="R86" s="124"/>
      <c r="T86" s="100"/>
      <c r="U86" s="101"/>
    </row>
    <row r="87" spans="1:21" ht="12" customHeight="1">
      <c r="A87" s="51">
        <v>84</v>
      </c>
      <c r="B87" s="52"/>
      <c r="C87" s="52"/>
      <c r="D87" s="53"/>
      <c r="E87" s="53"/>
      <c r="F87" s="53"/>
      <c r="G87" s="53"/>
      <c r="H87" s="54">
        <f t="shared" si="4"/>
        <v>0</v>
      </c>
      <c r="I87" s="55"/>
      <c r="J87" s="53"/>
      <c r="K87" s="53"/>
      <c r="L87" s="53"/>
      <c r="M87" s="53"/>
      <c r="N87" s="53"/>
      <c r="O87" s="56"/>
      <c r="P87" s="54">
        <f t="shared" si="5"/>
        <v>0</v>
      </c>
      <c r="Q87" s="57">
        <f>H87+J87+P87</f>
        <v>0</v>
      </c>
      <c r="R87" s="98"/>
      <c r="T87" s="100"/>
      <c r="U87" s="101"/>
    </row>
    <row r="88" spans="1:21" ht="12" customHeight="1">
      <c r="A88" s="37">
        <v>85</v>
      </c>
      <c r="B88" s="46"/>
      <c r="C88" s="46"/>
      <c r="D88" s="47"/>
      <c r="E88" s="47"/>
      <c r="F88" s="47"/>
      <c r="G88" s="47"/>
      <c r="H88" s="48">
        <f t="shared" si="4"/>
        <v>0</v>
      </c>
      <c r="I88" s="49"/>
      <c r="J88" s="47"/>
      <c r="K88" s="47"/>
      <c r="L88" s="47"/>
      <c r="M88" s="47"/>
      <c r="N88" s="47"/>
      <c r="O88" s="50"/>
      <c r="P88" s="48">
        <f t="shared" si="5"/>
        <v>0</v>
      </c>
      <c r="Q88" s="36">
        <f>H88+J88+P88</f>
        <v>0</v>
      </c>
      <c r="R88" s="124"/>
      <c r="T88" s="100"/>
      <c r="U88" s="101"/>
    </row>
    <row r="89" spans="1:21" ht="12" customHeight="1">
      <c r="A89" s="51">
        <v>86</v>
      </c>
      <c r="B89" s="52"/>
      <c r="C89" s="52"/>
      <c r="D89" s="53"/>
      <c r="E89" s="53"/>
      <c r="F89" s="53"/>
      <c r="G89" s="53"/>
      <c r="H89" s="54">
        <f t="shared" si="4"/>
        <v>0</v>
      </c>
      <c r="I89" s="55"/>
      <c r="J89" s="53"/>
      <c r="K89" s="53"/>
      <c r="L89" s="53"/>
      <c r="M89" s="53"/>
      <c r="N89" s="53"/>
      <c r="O89" s="56"/>
      <c r="P89" s="54">
        <f t="shared" si="5"/>
        <v>0</v>
      </c>
      <c r="Q89" s="57">
        <f>H89+J89+P89</f>
        <v>0</v>
      </c>
      <c r="R89" s="98"/>
      <c r="T89" s="100"/>
      <c r="U89" s="101"/>
    </row>
    <row r="90" spans="1:21" ht="12" customHeight="1">
      <c r="A90" s="37">
        <v>87</v>
      </c>
      <c r="B90" s="46"/>
      <c r="C90" s="46"/>
      <c r="D90" s="47"/>
      <c r="E90" s="47"/>
      <c r="F90" s="47"/>
      <c r="G90" s="47"/>
      <c r="H90" s="48">
        <f t="shared" si="4"/>
        <v>0</v>
      </c>
      <c r="I90" s="49"/>
      <c r="J90" s="47"/>
      <c r="K90" s="47"/>
      <c r="L90" s="47"/>
      <c r="M90" s="47"/>
      <c r="N90" s="47"/>
      <c r="O90" s="50"/>
      <c r="P90" s="48">
        <f t="shared" si="5"/>
        <v>0</v>
      </c>
      <c r="Q90" s="36">
        <f>H90+J90+P90</f>
        <v>0</v>
      </c>
      <c r="R90" s="124"/>
      <c r="T90" s="100"/>
      <c r="U90" s="101"/>
    </row>
    <row r="91" spans="1:21" ht="12" customHeight="1">
      <c r="A91" s="51">
        <v>88</v>
      </c>
      <c r="B91" s="52"/>
      <c r="C91" s="52"/>
      <c r="D91" s="53"/>
      <c r="E91" s="53"/>
      <c r="F91" s="53"/>
      <c r="G91" s="53"/>
      <c r="H91" s="54">
        <f t="shared" si="4"/>
        <v>0</v>
      </c>
      <c r="I91" s="55"/>
      <c r="J91" s="53"/>
      <c r="K91" s="53"/>
      <c r="L91" s="53"/>
      <c r="M91" s="53"/>
      <c r="N91" s="53"/>
      <c r="O91" s="56"/>
      <c r="P91" s="54">
        <f t="shared" si="5"/>
        <v>0</v>
      </c>
      <c r="Q91" s="57">
        <f>H91+J91+P91</f>
        <v>0</v>
      </c>
      <c r="R91" s="98"/>
      <c r="T91" s="100"/>
      <c r="U91" s="101"/>
    </row>
    <row r="92" spans="1:21" ht="12" customHeight="1">
      <c r="A92" s="37">
        <v>89</v>
      </c>
      <c r="B92" s="46"/>
      <c r="C92" s="46"/>
      <c r="D92" s="47"/>
      <c r="E92" s="47"/>
      <c r="F92" s="47"/>
      <c r="G92" s="47"/>
      <c r="H92" s="48">
        <f t="shared" si="4"/>
        <v>0</v>
      </c>
      <c r="I92" s="49"/>
      <c r="J92" s="47"/>
      <c r="K92" s="47"/>
      <c r="L92" s="47"/>
      <c r="M92" s="47"/>
      <c r="N92" s="47"/>
      <c r="O92" s="50"/>
      <c r="P92" s="48">
        <f t="shared" si="5"/>
        <v>0</v>
      </c>
      <c r="Q92" s="36">
        <f>H92+J92+P92</f>
        <v>0</v>
      </c>
      <c r="R92" s="124"/>
      <c r="T92" s="100"/>
      <c r="U92" s="101"/>
    </row>
    <row r="93" spans="1:21" ht="12" customHeight="1">
      <c r="A93" s="51">
        <v>90</v>
      </c>
      <c r="B93" s="52"/>
      <c r="C93" s="52"/>
      <c r="D93" s="53"/>
      <c r="E93" s="53"/>
      <c r="F93" s="53"/>
      <c r="G93" s="53"/>
      <c r="H93" s="54">
        <f t="shared" si="4"/>
        <v>0</v>
      </c>
      <c r="I93" s="55"/>
      <c r="J93" s="53"/>
      <c r="K93" s="53"/>
      <c r="L93" s="53"/>
      <c r="M93" s="53"/>
      <c r="N93" s="53"/>
      <c r="O93" s="56"/>
      <c r="P93" s="54">
        <f t="shared" si="5"/>
        <v>0</v>
      </c>
      <c r="Q93" s="57">
        <f>H93+J93+P93</f>
        <v>0</v>
      </c>
      <c r="R93" s="98"/>
      <c r="T93" s="100"/>
      <c r="U93" s="101"/>
    </row>
    <row r="94" spans="1:21" ht="12" customHeight="1">
      <c r="A94" s="37">
        <v>91</v>
      </c>
      <c r="B94" s="46"/>
      <c r="C94" s="46"/>
      <c r="D94" s="47"/>
      <c r="E94" s="47"/>
      <c r="F94" s="47"/>
      <c r="G94" s="47"/>
      <c r="H94" s="48">
        <f t="shared" si="4"/>
        <v>0</v>
      </c>
      <c r="I94" s="49"/>
      <c r="J94" s="47"/>
      <c r="K94" s="47"/>
      <c r="L94" s="47"/>
      <c r="M94" s="47"/>
      <c r="N94" s="47"/>
      <c r="O94" s="50"/>
      <c r="P94" s="48">
        <f t="shared" si="5"/>
        <v>0</v>
      </c>
      <c r="Q94" s="36">
        <f>H94+J94+P94</f>
        <v>0</v>
      </c>
      <c r="R94" s="124"/>
      <c r="T94" s="100"/>
      <c r="U94" s="101"/>
    </row>
    <row r="95" spans="1:21" ht="12" customHeight="1">
      <c r="A95" s="51">
        <v>92</v>
      </c>
      <c r="B95" s="52"/>
      <c r="C95" s="52"/>
      <c r="D95" s="53"/>
      <c r="E95" s="53"/>
      <c r="F95" s="53"/>
      <c r="G95" s="53"/>
      <c r="H95" s="54">
        <f t="shared" si="4"/>
        <v>0</v>
      </c>
      <c r="I95" s="55"/>
      <c r="J95" s="53"/>
      <c r="K95" s="53"/>
      <c r="L95" s="53"/>
      <c r="M95" s="53"/>
      <c r="N95" s="53"/>
      <c r="O95" s="56"/>
      <c r="P95" s="54">
        <f t="shared" si="5"/>
        <v>0</v>
      </c>
      <c r="Q95" s="57">
        <f>H95+J95+P95</f>
        <v>0</v>
      </c>
      <c r="R95" s="98"/>
      <c r="T95" s="100"/>
      <c r="U95" s="101"/>
    </row>
    <row r="96" spans="1:21" ht="12" customHeight="1">
      <c r="A96" s="37">
        <v>93</v>
      </c>
      <c r="B96" s="46"/>
      <c r="C96" s="46"/>
      <c r="D96" s="47"/>
      <c r="E96" s="47"/>
      <c r="F96" s="47"/>
      <c r="G96" s="47"/>
      <c r="H96" s="48">
        <f t="shared" si="4"/>
        <v>0</v>
      </c>
      <c r="I96" s="49"/>
      <c r="J96" s="47"/>
      <c r="K96" s="47"/>
      <c r="L96" s="47"/>
      <c r="M96" s="47"/>
      <c r="N96" s="47"/>
      <c r="O96" s="50"/>
      <c r="P96" s="48">
        <f t="shared" si="5"/>
        <v>0</v>
      </c>
      <c r="Q96" s="36">
        <f>H96+J96+P96</f>
        <v>0</v>
      </c>
      <c r="R96" s="124"/>
      <c r="T96" s="100"/>
      <c r="U96" s="101"/>
    </row>
    <row r="97" spans="1:21" ht="12" customHeight="1">
      <c r="A97" s="51">
        <v>94</v>
      </c>
      <c r="B97" s="52"/>
      <c r="C97" s="52"/>
      <c r="D97" s="53"/>
      <c r="E97" s="53"/>
      <c r="F97" s="53"/>
      <c r="G97" s="53"/>
      <c r="H97" s="54">
        <f t="shared" si="4"/>
        <v>0</v>
      </c>
      <c r="I97" s="55"/>
      <c r="J97" s="53"/>
      <c r="K97" s="53"/>
      <c r="L97" s="53"/>
      <c r="M97" s="53"/>
      <c r="N97" s="53"/>
      <c r="O97" s="56"/>
      <c r="P97" s="54">
        <f t="shared" si="5"/>
        <v>0</v>
      </c>
      <c r="Q97" s="57">
        <f>H97+J97+P97</f>
        <v>0</v>
      </c>
      <c r="R97" s="98"/>
      <c r="T97" s="100"/>
      <c r="U97" s="101"/>
    </row>
    <row r="98" spans="1:21" ht="12" customHeight="1">
      <c r="A98" s="37">
        <v>95</v>
      </c>
      <c r="B98" s="46"/>
      <c r="C98" s="46"/>
      <c r="D98" s="47"/>
      <c r="E98" s="47"/>
      <c r="F98" s="47"/>
      <c r="G98" s="47"/>
      <c r="H98" s="48">
        <f t="shared" si="4"/>
        <v>0</v>
      </c>
      <c r="I98" s="49"/>
      <c r="J98" s="47"/>
      <c r="K98" s="47"/>
      <c r="L98" s="47"/>
      <c r="M98" s="47"/>
      <c r="N98" s="47"/>
      <c r="O98" s="50"/>
      <c r="P98" s="48">
        <f t="shared" si="5"/>
        <v>0</v>
      </c>
      <c r="Q98" s="36">
        <f>H98+J98+P98</f>
        <v>0</v>
      </c>
      <c r="R98" s="124"/>
      <c r="T98" s="100"/>
      <c r="U98" s="101"/>
    </row>
    <row r="99" spans="1:21" ht="12" customHeight="1">
      <c r="A99" s="51">
        <v>96</v>
      </c>
      <c r="B99" s="52"/>
      <c r="C99" s="52"/>
      <c r="D99" s="53"/>
      <c r="E99" s="53"/>
      <c r="F99" s="53"/>
      <c r="G99" s="53"/>
      <c r="H99" s="54">
        <f t="shared" si="4"/>
        <v>0</v>
      </c>
      <c r="I99" s="55"/>
      <c r="J99" s="53"/>
      <c r="K99" s="53"/>
      <c r="L99" s="53"/>
      <c r="M99" s="53"/>
      <c r="N99" s="53"/>
      <c r="O99" s="56"/>
      <c r="P99" s="54">
        <f t="shared" si="5"/>
        <v>0</v>
      </c>
      <c r="Q99" s="57">
        <f>H99+J99+P99</f>
        <v>0</v>
      </c>
      <c r="R99" s="98"/>
      <c r="T99" s="100"/>
      <c r="U99" s="101"/>
    </row>
    <row r="100" spans="1:21" ht="12" customHeight="1">
      <c r="A100" s="37">
        <v>97</v>
      </c>
      <c r="B100" s="46"/>
      <c r="C100" s="46"/>
      <c r="D100" s="47"/>
      <c r="E100" s="47"/>
      <c r="F100" s="47"/>
      <c r="G100" s="47"/>
      <c r="H100" s="48">
        <f t="shared" ref="H100:H123" si="6">D100+E100+F100+G100</f>
        <v>0</v>
      </c>
      <c r="I100" s="49"/>
      <c r="J100" s="47"/>
      <c r="K100" s="47"/>
      <c r="L100" s="47"/>
      <c r="M100" s="47"/>
      <c r="N100" s="47"/>
      <c r="O100" s="50"/>
      <c r="P100" s="48">
        <f t="shared" ref="P100:P123" si="7">K100+L100+M100+N100</f>
        <v>0</v>
      </c>
      <c r="Q100" s="36">
        <f>H100+J100+P100</f>
        <v>0</v>
      </c>
      <c r="R100" s="124"/>
      <c r="T100" s="100"/>
      <c r="U100" s="101"/>
    </row>
    <row r="101" spans="1:21" ht="12" customHeight="1">
      <c r="A101" s="51">
        <v>98</v>
      </c>
      <c r="B101" s="52"/>
      <c r="C101" s="52"/>
      <c r="D101" s="53"/>
      <c r="E101" s="53"/>
      <c r="F101" s="53"/>
      <c r="G101" s="53"/>
      <c r="H101" s="54">
        <f t="shared" si="6"/>
        <v>0</v>
      </c>
      <c r="I101" s="55"/>
      <c r="J101" s="53"/>
      <c r="K101" s="53"/>
      <c r="L101" s="53"/>
      <c r="M101" s="53"/>
      <c r="N101" s="53"/>
      <c r="O101" s="56"/>
      <c r="P101" s="54">
        <f t="shared" si="7"/>
        <v>0</v>
      </c>
      <c r="Q101" s="57">
        <f>H101+J101+P101</f>
        <v>0</v>
      </c>
      <c r="R101" s="98"/>
      <c r="T101" s="100"/>
      <c r="U101" s="101"/>
    </row>
    <row r="102" spans="1:21" ht="12" customHeight="1">
      <c r="A102" s="37">
        <v>99</v>
      </c>
      <c r="B102" s="46"/>
      <c r="C102" s="46"/>
      <c r="D102" s="47"/>
      <c r="E102" s="47"/>
      <c r="F102" s="47"/>
      <c r="G102" s="47"/>
      <c r="H102" s="48">
        <f t="shared" si="6"/>
        <v>0</v>
      </c>
      <c r="I102" s="49"/>
      <c r="J102" s="47"/>
      <c r="K102" s="47"/>
      <c r="L102" s="47"/>
      <c r="M102" s="47"/>
      <c r="N102" s="47"/>
      <c r="O102" s="50"/>
      <c r="P102" s="48">
        <f t="shared" si="7"/>
        <v>0</v>
      </c>
      <c r="Q102" s="36">
        <f>H102+J102+P102</f>
        <v>0</v>
      </c>
      <c r="R102" s="124"/>
      <c r="T102" s="100"/>
      <c r="U102" s="101"/>
    </row>
    <row r="103" spans="1:21" ht="12" customHeight="1">
      <c r="A103" s="51">
        <v>100</v>
      </c>
      <c r="B103" s="52"/>
      <c r="C103" s="52"/>
      <c r="D103" s="53"/>
      <c r="E103" s="53"/>
      <c r="F103" s="53"/>
      <c r="G103" s="53"/>
      <c r="H103" s="54">
        <f t="shared" si="6"/>
        <v>0</v>
      </c>
      <c r="I103" s="55"/>
      <c r="J103" s="53"/>
      <c r="K103" s="53"/>
      <c r="L103" s="53"/>
      <c r="M103" s="53"/>
      <c r="N103" s="53"/>
      <c r="O103" s="56"/>
      <c r="P103" s="54">
        <f t="shared" si="7"/>
        <v>0</v>
      </c>
      <c r="Q103" s="57">
        <f>H103+J103+P103</f>
        <v>0</v>
      </c>
      <c r="R103" s="98"/>
      <c r="T103" s="100"/>
      <c r="U103" s="101"/>
    </row>
    <row r="104" spans="1:21" ht="12" customHeight="1">
      <c r="A104" s="37">
        <v>101</v>
      </c>
      <c r="B104" s="46"/>
      <c r="C104" s="46"/>
      <c r="D104" s="47"/>
      <c r="E104" s="47"/>
      <c r="F104" s="47"/>
      <c r="G104" s="47"/>
      <c r="H104" s="48">
        <f t="shared" si="6"/>
        <v>0</v>
      </c>
      <c r="I104" s="49"/>
      <c r="J104" s="47"/>
      <c r="K104" s="47"/>
      <c r="L104" s="47"/>
      <c r="M104" s="47"/>
      <c r="N104" s="47"/>
      <c r="O104" s="50"/>
      <c r="P104" s="48">
        <f t="shared" si="7"/>
        <v>0</v>
      </c>
      <c r="Q104" s="36">
        <f>H104+J104+P104</f>
        <v>0</v>
      </c>
      <c r="R104" s="124"/>
      <c r="T104" s="100"/>
      <c r="U104" s="101"/>
    </row>
    <row r="105" spans="1:21" ht="12" customHeight="1">
      <c r="A105" s="51">
        <v>102</v>
      </c>
      <c r="B105" s="52"/>
      <c r="C105" s="52"/>
      <c r="D105" s="53"/>
      <c r="E105" s="53"/>
      <c r="F105" s="53"/>
      <c r="G105" s="53"/>
      <c r="H105" s="54">
        <f t="shared" si="6"/>
        <v>0</v>
      </c>
      <c r="I105" s="55"/>
      <c r="J105" s="53"/>
      <c r="K105" s="53"/>
      <c r="L105" s="53"/>
      <c r="M105" s="53"/>
      <c r="N105" s="53"/>
      <c r="O105" s="56"/>
      <c r="P105" s="54">
        <f t="shared" si="7"/>
        <v>0</v>
      </c>
      <c r="Q105" s="57">
        <f>H105+J105+P105</f>
        <v>0</v>
      </c>
      <c r="R105" s="98"/>
      <c r="T105" s="100"/>
      <c r="U105" s="101"/>
    </row>
    <row r="106" spans="1:21" ht="12" customHeight="1">
      <c r="A106" s="37">
        <v>103</v>
      </c>
      <c r="B106" s="46"/>
      <c r="C106" s="46"/>
      <c r="D106" s="47"/>
      <c r="E106" s="47"/>
      <c r="F106" s="47"/>
      <c r="G106" s="47"/>
      <c r="H106" s="48">
        <f t="shared" si="6"/>
        <v>0</v>
      </c>
      <c r="I106" s="49"/>
      <c r="J106" s="47"/>
      <c r="K106" s="47"/>
      <c r="L106" s="47"/>
      <c r="M106" s="47"/>
      <c r="N106" s="47"/>
      <c r="O106" s="50"/>
      <c r="P106" s="48">
        <f t="shared" si="7"/>
        <v>0</v>
      </c>
      <c r="Q106" s="36">
        <f>H106+J106+P106</f>
        <v>0</v>
      </c>
      <c r="R106" s="124"/>
      <c r="T106" s="100"/>
      <c r="U106" s="101"/>
    </row>
    <row r="107" spans="1:21" ht="12" customHeight="1">
      <c r="A107" s="51">
        <v>104</v>
      </c>
      <c r="B107" s="52"/>
      <c r="C107" s="52"/>
      <c r="D107" s="53"/>
      <c r="E107" s="53"/>
      <c r="F107" s="53"/>
      <c r="G107" s="53"/>
      <c r="H107" s="54">
        <f t="shared" si="6"/>
        <v>0</v>
      </c>
      <c r="I107" s="55"/>
      <c r="J107" s="53"/>
      <c r="K107" s="53"/>
      <c r="L107" s="53"/>
      <c r="M107" s="53"/>
      <c r="N107" s="53"/>
      <c r="O107" s="56"/>
      <c r="P107" s="54">
        <f t="shared" si="7"/>
        <v>0</v>
      </c>
      <c r="Q107" s="57">
        <f>H107+J107+P107</f>
        <v>0</v>
      </c>
      <c r="R107" s="98"/>
      <c r="T107" s="100"/>
      <c r="U107" s="101"/>
    </row>
    <row r="108" spans="1:21" ht="12" customHeight="1">
      <c r="A108" s="37">
        <v>105</v>
      </c>
      <c r="B108" s="46"/>
      <c r="C108" s="46"/>
      <c r="D108" s="47"/>
      <c r="E108" s="47"/>
      <c r="F108" s="47"/>
      <c r="G108" s="47"/>
      <c r="H108" s="48">
        <f t="shared" si="6"/>
        <v>0</v>
      </c>
      <c r="I108" s="49"/>
      <c r="J108" s="47"/>
      <c r="K108" s="47"/>
      <c r="L108" s="47"/>
      <c r="M108" s="47"/>
      <c r="N108" s="47"/>
      <c r="O108" s="50"/>
      <c r="P108" s="48">
        <f t="shared" si="7"/>
        <v>0</v>
      </c>
      <c r="Q108" s="36">
        <f>H108+J108+P108</f>
        <v>0</v>
      </c>
      <c r="R108" s="124"/>
      <c r="T108" s="100"/>
      <c r="U108" s="101"/>
    </row>
    <row r="109" spans="1:21" ht="12" customHeight="1">
      <c r="A109" s="51">
        <v>106</v>
      </c>
      <c r="B109" s="52"/>
      <c r="C109" s="52"/>
      <c r="D109" s="53"/>
      <c r="E109" s="53"/>
      <c r="F109" s="53"/>
      <c r="G109" s="53"/>
      <c r="H109" s="54">
        <f t="shared" si="6"/>
        <v>0</v>
      </c>
      <c r="I109" s="55"/>
      <c r="J109" s="53"/>
      <c r="K109" s="53"/>
      <c r="L109" s="53"/>
      <c r="M109" s="53"/>
      <c r="N109" s="53"/>
      <c r="O109" s="56"/>
      <c r="P109" s="54">
        <f t="shared" si="7"/>
        <v>0</v>
      </c>
      <c r="Q109" s="57">
        <f>H109+J109+P109</f>
        <v>0</v>
      </c>
      <c r="R109" s="98"/>
      <c r="T109" s="100"/>
      <c r="U109" s="101"/>
    </row>
    <row r="110" spans="1:21" ht="12" customHeight="1">
      <c r="A110" s="37">
        <v>107</v>
      </c>
      <c r="B110" s="46"/>
      <c r="C110" s="46"/>
      <c r="D110" s="47"/>
      <c r="E110" s="47"/>
      <c r="F110" s="47"/>
      <c r="G110" s="47"/>
      <c r="H110" s="48">
        <f t="shared" si="6"/>
        <v>0</v>
      </c>
      <c r="I110" s="49"/>
      <c r="J110" s="47"/>
      <c r="K110" s="47"/>
      <c r="L110" s="47"/>
      <c r="M110" s="47"/>
      <c r="N110" s="47"/>
      <c r="O110" s="50"/>
      <c r="P110" s="48">
        <f t="shared" si="7"/>
        <v>0</v>
      </c>
      <c r="Q110" s="36">
        <f>H110+J110+P110</f>
        <v>0</v>
      </c>
      <c r="R110" s="124"/>
      <c r="T110" s="100"/>
      <c r="U110" s="101"/>
    </row>
    <row r="111" spans="1:21" ht="12" customHeight="1">
      <c r="A111" s="51">
        <v>108</v>
      </c>
      <c r="B111" s="52"/>
      <c r="C111" s="52"/>
      <c r="D111" s="53"/>
      <c r="E111" s="53"/>
      <c r="F111" s="53"/>
      <c r="G111" s="53"/>
      <c r="H111" s="54">
        <f t="shared" si="6"/>
        <v>0</v>
      </c>
      <c r="I111" s="55"/>
      <c r="J111" s="53"/>
      <c r="K111" s="53"/>
      <c r="L111" s="53"/>
      <c r="M111" s="53"/>
      <c r="N111" s="53"/>
      <c r="O111" s="56"/>
      <c r="P111" s="54">
        <f t="shared" si="7"/>
        <v>0</v>
      </c>
      <c r="Q111" s="57">
        <f>H111+J111+P111</f>
        <v>0</v>
      </c>
      <c r="R111" s="98"/>
      <c r="T111" s="100"/>
      <c r="U111" s="101"/>
    </row>
    <row r="112" spans="1:21" ht="12" customHeight="1">
      <c r="A112" s="37">
        <v>109</v>
      </c>
      <c r="B112" s="46"/>
      <c r="C112" s="46"/>
      <c r="D112" s="47"/>
      <c r="E112" s="47"/>
      <c r="F112" s="47"/>
      <c r="G112" s="47"/>
      <c r="H112" s="48">
        <f t="shared" si="6"/>
        <v>0</v>
      </c>
      <c r="I112" s="49"/>
      <c r="J112" s="47"/>
      <c r="K112" s="47"/>
      <c r="L112" s="47"/>
      <c r="M112" s="47"/>
      <c r="N112" s="47"/>
      <c r="O112" s="50"/>
      <c r="P112" s="48">
        <f t="shared" si="7"/>
        <v>0</v>
      </c>
      <c r="Q112" s="36">
        <f>H112+J112+P112</f>
        <v>0</v>
      </c>
      <c r="R112" s="124"/>
      <c r="T112" s="100"/>
      <c r="U112" s="101"/>
    </row>
    <row r="113" spans="1:21" ht="12" customHeight="1">
      <c r="A113" s="51">
        <v>110</v>
      </c>
      <c r="B113" s="52"/>
      <c r="C113" s="52"/>
      <c r="D113" s="53"/>
      <c r="E113" s="53"/>
      <c r="F113" s="53"/>
      <c r="G113" s="53"/>
      <c r="H113" s="54">
        <f t="shared" si="6"/>
        <v>0</v>
      </c>
      <c r="I113" s="55"/>
      <c r="J113" s="53"/>
      <c r="K113" s="53"/>
      <c r="L113" s="53"/>
      <c r="M113" s="53"/>
      <c r="N113" s="53"/>
      <c r="O113" s="56"/>
      <c r="P113" s="54">
        <f t="shared" si="7"/>
        <v>0</v>
      </c>
      <c r="Q113" s="57">
        <f>H113+J113+P113</f>
        <v>0</v>
      </c>
      <c r="R113" s="98"/>
      <c r="T113" s="100"/>
      <c r="U113" s="101"/>
    </row>
    <row r="114" spans="1:21" ht="12" customHeight="1">
      <c r="A114" s="37">
        <v>111</v>
      </c>
      <c r="B114" s="46"/>
      <c r="C114" s="46"/>
      <c r="D114" s="47"/>
      <c r="E114" s="47"/>
      <c r="F114" s="47"/>
      <c r="G114" s="47"/>
      <c r="H114" s="48">
        <f t="shared" si="6"/>
        <v>0</v>
      </c>
      <c r="I114" s="49"/>
      <c r="J114" s="47"/>
      <c r="K114" s="47"/>
      <c r="L114" s="47"/>
      <c r="M114" s="47"/>
      <c r="N114" s="47"/>
      <c r="O114" s="50"/>
      <c r="P114" s="48">
        <f t="shared" si="7"/>
        <v>0</v>
      </c>
      <c r="Q114" s="36">
        <f>H114+J114+P114</f>
        <v>0</v>
      </c>
      <c r="R114" s="124"/>
      <c r="T114" s="100"/>
      <c r="U114" s="101"/>
    </row>
    <row r="115" spans="1:21" ht="12" customHeight="1">
      <c r="A115" s="51">
        <v>112</v>
      </c>
      <c r="B115" s="52"/>
      <c r="C115" s="52"/>
      <c r="D115" s="53"/>
      <c r="E115" s="53"/>
      <c r="F115" s="53"/>
      <c r="G115" s="53"/>
      <c r="H115" s="54">
        <f t="shared" si="6"/>
        <v>0</v>
      </c>
      <c r="I115" s="55"/>
      <c r="J115" s="53"/>
      <c r="K115" s="53"/>
      <c r="L115" s="53"/>
      <c r="M115" s="53"/>
      <c r="N115" s="53"/>
      <c r="O115" s="56"/>
      <c r="P115" s="54">
        <f t="shared" si="7"/>
        <v>0</v>
      </c>
      <c r="Q115" s="57">
        <f>H115+J115+P115</f>
        <v>0</v>
      </c>
      <c r="R115" s="98"/>
      <c r="T115" s="100"/>
      <c r="U115" s="101"/>
    </row>
    <row r="116" spans="1:21" ht="12" customHeight="1">
      <c r="A116" s="37">
        <v>113</v>
      </c>
      <c r="B116" s="46"/>
      <c r="C116" s="46"/>
      <c r="D116" s="47"/>
      <c r="E116" s="47"/>
      <c r="F116" s="47"/>
      <c r="G116" s="47"/>
      <c r="H116" s="48">
        <f t="shared" si="6"/>
        <v>0</v>
      </c>
      <c r="I116" s="49"/>
      <c r="J116" s="47"/>
      <c r="K116" s="47"/>
      <c r="L116" s="47"/>
      <c r="M116" s="47"/>
      <c r="N116" s="47"/>
      <c r="O116" s="50"/>
      <c r="P116" s="48">
        <f t="shared" si="7"/>
        <v>0</v>
      </c>
      <c r="Q116" s="36">
        <f>H116+J116+P116</f>
        <v>0</v>
      </c>
      <c r="R116" s="124"/>
      <c r="T116" s="100"/>
      <c r="U116" s="101"/>
    </row>
    <row r="117" spans="1:21" ht="12" customHeight="1">
      <c r="A117" s="51">
        <v>114</v>
      </c>
      <c r="B117" s="52"/>
      <c r="C117" s="52"/>
      <c r="D117" s="53"/>
      <c r="E117" s="53"/>
      <c r="F117" s="53"/>
      <c r="G117" s="53"/>
      <c r="H117" s="54">
        <f t="shared" si="6"/>
        <v>0</v>
      </c>
      <c r="I117" s="55"/>
      <c r="J117" s="53"/>
      <c r="K117" s="53"/>
      <c r="L117" s="53"/>
      <c r="M117" s="53"/>
      <c r="N117" s="53"/>
      <c r="O117" s="56"/>
      <c r="P117" s="54">
        <f t="shared" si="7"/>
        <v>0</v>
      </c>
      <c r="Q117" s="57">
        <f>H117+J117+P117</f>
        <v>0</v>
      </c>
      <c r="R117" s="98"/>
      <c r="T117" s="100"/>
      <c r="U117" s="101"/>
    </row>
    <row r="118" spans="1:21" ht="12" customHeight="1">
      <c r="A118" s="37">
        <v>115</v>
      </c>
      <c r="B118" s="46"/>
      <c r="C118" s="46"/>
      <c r="D118" s="47"/>
      <c r="E118" s="47"/>
      <c r="F118" s="47"/>
      <c r="G118" s="47"/>
      <c r="H118" s="48">
        <f t="shared" si="6"/>
        <v>0</v>
      </c>
      <c r="I118" s="49"/>
      <c r="J118" s="47"/>
      <c r="K118" s="47"/>
      <c r="L118" s="47"/>
      <c r="M118" s="47"/>
      <c r="N118" s="47"/>
      <c r="O118" s="50"/>
      <c r="P118" s="48">
        <f t="shared" si="7"/>
        <v>0</v>
      </c>
      <c r="Q118" s="36">
        <f>H118+J118+P118</f>
        <v>0</v>
      </c>
      <c r="R118" s="124"/>
      <c r="T118" s="100"/>
      <c r="U118" s="101"/>
    </row>
    <row r="119" spans="1:21" ht="12" customHeight="1">
      <c r="A119" s="51">
        <v>116</v>
      </c>
      <c r="B119" s="52"/>
      <c r="C119" s="52"/>
      <c r="D119" s="53"/>
      <c r="E119" s="53"/>
      <c r="F119" s="53"/>
      <c r="G119" s="53"/>
      <c r="H119" s="54">
        <f t="shared" si="6"/>
        <v>0</v>
      </c>
      <c r="I119" s="55"/>
      <c r="J119" s="53"/>
      <c r="K119" s="53"/>
      <c r="L119" s="53"/>
      <c r="M119" s="53"/>
      <c r="N119" s="53"/>
      <c r="O119" s="56"/>
      <c r="P119" s="54">
        <f t="shared" si="7"/>
        <v>0</v>
      </c>
      <c r="Q119" s="57">
        <f>H119+J119+P119</f>
        <v>0</v>
      </c>
      <c r="R119" s="98"/>
      <c r="T119" s="100"/>
      <c r="U119" s="101"/>
    </row>
    <row r="120" spans="1:21" ht="12" customHeight="1">
      <c r="A120" s="37">
        <v>117</v>
      </c>
      <c r="B120" s="46"/>
      <c r="C120" s="46"/>
      <c r="D120" s="47"/>
      <c r="E120" s="47"/>
      <c r="F120" s="47"/>
      <c r="G120" s="47"/>
      <c r="H120" s="48">
        <f t="shared" si="6"/>
        <v>0</v>
      </c>
      <c r="I120" s="49"/>
      <c r="J120" s="47"/>
      <c r="K120" s="47"/>
      <c r="L120" s="47"/>
      <c r="M120" s="47"/>
      <c r="N120" s="47"/>
      <c r="O120" s="50"/>
      <c r="P120" s="48">
        <f t="shared" si="7"/>
        <v>0</v>
      </c>
      <c r="Q120" s="36">
        <f>H120+J120+P120</f>
        <v>0</v>
      </c>
      <c r="R120" s="124"/>
      <c r="T120" s="100"/>
      <c r="U120" s="101"/>
    </row>
    <row r="121" spans="1:21" ht="12" customHeight="1">
      <c r="A121" s="51">
        <v>118</v>
      </c>
      <c r="B121" s="52"/>
      <c r="C121" s="52"/>
      <c r="D121" s="53"/>
      <c r="E121" s="53"/>
      <c r="F121" s="53"/>
      <c r="G121" s="53"/>
      <c r="H121" s="54">
        <f t="shared" si="6"/>
        <v>0</v>
      </c>
      <c r="I121" s="55"/>
      <c r="J121" s="53"/>
      <c r="K121" s="53"/>
      <c r="L121" s="53"/>
      <c r="M121" s="53"/>
      <c r="N121" s="53"/>
      <c r="O121" s="56"/>
      <c r="P121" s="54">
        <f t="shared" si="7"/>
        <v>0</v>
      </c>
      <c r="Q121" s="57">
        <f>H121+J121+P121</f>
        <v>0</v>
      </c>
      <c r="R121" s="98"/>
      <c r="T121" s="100"/>
      <c r="U121" s="101"/>
    </row>
    <row r="122" spans="1:21" ht="12" customHeight="1">
      <c r="A122" s="37">
        <v>119</v>
      </c>
      <c r="B122" s="46"/>
      <c r="C122" s="46"/>
      <c r="D122" s="47"/>
      <c r="E122" s="47"/>
      <c r="F122" s="47"/>
      <c r="G122" s="47"/>
      <c r="H122" s="48">
        <f t="shared" si="6"/>
        <v>0</v>
      </c>
      <c r="I122" s="49"/>
      <c r="J122" s="47"/>
      <c r="K122" s="47"/>
      <c r="L122" s="47"/>
      <c r="M122" s="47"/>
      <c r="N122" s="47"/>
      <c r="O122" s="50"/>
      <c r="P122" s="48">
        <f t="shared" si="7"/>
        <v>0</v>
      </c>
      <c r="Q122" s="36">
        <f>H122+J122+P122</f>
        <v>0</v>
      </c>
      <c r="R122" s="124"/>
      <c r="T122" s="100"/>
      <c r="U122" s="101"/>
    </row>
    <row r="123" spans="1:21" ht="12" customHeight="1">
      <c r="A123" s="51">
        <v>120</v>
      </c>
      <c r="B123" s="52"/>
      <c r="C123" s="52"/>
      <c r="D123" s="53"/>
      <c r="E123" s="53"/>
      <c r="F123" s="53"/>
      <c r="G123" s="53"/>
      <c r="H123" s="54">
        <f t="shared" si="6"/>
        <v>0</v>
      </c>
      <c r="I123" s="55"/>
      <c r="J123" s="53"/>
      <c r="K123" s="53"/>
      <c r="L123" s="53"/>
      <c r="M123" s="53"/>
      <c r="N123" s="53"/>
      <c r="O123" s="56"/>
      <c r="P123" s="54">
        <f t="shared" si="7"/>
        <v>0</v>
      </c>
      <c r="Q123" s="57">
        <f>H123+J123+P123</f>
        <v>0</v>
      </c>
      <c r="R123" s="98"/>
      <c r="T123" s="100"/>
      <c r="U123" s="101"/>
    </row>
    <row r="124" spans="1:21" ht="12" customHeight="1"/>
    <row r="125" spans="1:21" ht="12" customHeight="1"/>
    <row r="126" spans="1:21" ht="12" customHeight="1"/>
    <row r="127" spans="1:21" ht="12" customHeight="1"/>
    <row r="128" spans="1:21" ht="12" customHeight="1"/>
    <row r="129" spans="20:21" ht="12" customHeight="1">
      <c r="T129" s="76"/>
      <c r="U129" s="76"/>
    </row>
    <row r="130" spans="20:21" ht="12" customHeight="1">
      <c r="T130" s="76"/>
      <c r="U130" s="76"/>
    </row>
    <row r="131" spans="20:21" ht="12" customHeight="1">
      <c r="T131" s="76"/>
      <c r="U131" s="76"/>
    </row>
    <row r="132" spans="20:21" ht="12" customHeight="1">
      <c r="T132" s="76"/>
      <c r="U132" s="76"/>
    </row>
    <row r="133" spans="20:21" ht="12" customHeight="1">
      <c r="T133" s="76"/>
      <c r="U133" s="76"/>
    </row>
    <row r="134" spans="20:21" ht="12" customHeight="1">
      <c r="T134" s="76"/>
      <c r="U134" s="76"/>
    </row>
    <row r="135" spans="20:21" ht="12" customHeight="1">
      <c r="T135" s="76"/>
      <c r="U135" s="76"/>
    </row>
    <row r="136" spans="20:21" ht="12" customHeight="1">
      <c r="T136" s="76"/>
      <c r="U136" s="76"/>
    </row>
    <row r="137" spans="20:21" ht="12" customHeight="1">
      <c r="T137" s="76"/>
      <c r="U137" s="76"/>
    </row>
    <row r="138" spans="20:21" ht="12" customHeight="1">
      <c r="T138" s="76"/>
      <c r="U138" s="76"/>
    </row>
    <row r="139" spans="20:21" ht="12" customHeight="1">
      <c r="T139" s="76"/>
      <c r="U139" s="76"/>
    </row>
    <row r="140" spans="20:21" ht="12" customHeight="1">
      <c r="T140" s="76"/>
      <c r="U140" s="76"/>
    </row>
    <row r="141" spans="20:21" ht="12" customHeight="1">
      <c r="T141" s="76"/>
      <c r="U141" s="76"/>
    </row>
    <row r="142" spans="20:21" ht="12" customHeight="1">
      <c r="T142" s="76"/>
      <c r="U142" s="76"/>
    </row>
    <row r="143" spans="20:21" ht="12" customHeight="1">
      <c r="T143" s="76"/>
      <c r="U143" s="76"/>
    </row>
    <row r="144" spans="20:21" ht="12" customHeight="1">
      <c r="T144" s="76"/>
      <c r="U144" s="76"/>
    </row>
    <row r="145" spans="20:21" ht="12" customHeight="1">
      <c r="T145" s="76"/>
      <c r="U145" s="76"/>
    </row>
    <row r="146" spans="20:21" ht="12" customHeight="1">
      <c r="T146" s="76"/>
      <c r="U146" s="76"/>
    </row>
    <row r="147" spans="20:21" ht="12" customHeight="1">
      <c r="T147" s="76"/>
      <c r="U147" s="76"/>
    </row>
    <row r="148" spans="20:21" ht="12" customHeight="1">
      <c r="T148" s="76"/>
      <c r="U148" s="76"/>
    </row>
    <row r="149" spans="20:21" ht="12" customHeight="1">
      <c r="T149" s="76"/>
      <c r="U149" s="76"/>
    </row>
    <row r="150" spans="20:21" ht="12" customHeight="1">
      <c r="T150" s="76"/>
      <c r="U150" s="76"/>
    </row>
    <row r="151" spans="20:21" ht="12" customHeight="1">
      <c r="T151" s="76"/>
      <c r="U151" s="76"/>
    </row>
    <row r="152" spans="20:21" ht="12" customHeight="1">
      <c r="T152" s="76"/>
      <c r="U152" s="76"/>
    </row>
    <row r="153" spans="20:21" ht="12" customHeight="1">
      <c r="T153" s="76"/>
      <c r="U153" s="76"/>
    </row>
    <row r="154" spans="20:21" ht="12" customHeight="1">
      <c r="T154" s="76"/>
      <c r="U154" s="76"/>
    </row>
    <row r="155" spans="20:21" ht="12" customHeight="1">
      <c r="T155" s="76"/>
      <c r="U155" s="76"/>
    </row>
    <row r="156" spans="20:21" ht="12" customHeight="1">
      <c r="T156" s="76"/>
      <c r="U156" s="76"/>
    </row>
    <row r="157" spans="20:21" ht="12" customHeight="1">
      <c r="T157" s="76"/>
      <c r="U157" s="76"/>
    </row>
    <row r="158" spans="20:21" ht="12" customHeight="1">
      <c r="T158" s="76"/>
      <c r="U158" s="76"/>
    </row>
    <row r="159" spans="20:21" ht="12" customHeight="1">
      <c r="T159" s="76"/>
      <c r="U159" s="76"/>
    </row>
    <row r="160" spans="20:21" ht="12" customHeight="1">
      <c r="T160" s="76"/>
      <c r="U160" s="76"/>
    </row>
    <row r="161" spans="20:21" ht="12" customHeight="1">
      <c r="T161" s="76"/>
      <c r="U161" s="76"/>
    </row>
    <row r="162" spans="20:21" ht="12" customHeight="1">
      <c r="T162" s="76"/>
      <c r="U162" s="76"/>
    </row>
    <row r="163" spans="20:21" ht="12" customHeight="1">
      <c r="T163" s="76"/>
      <c r="U163" s="76"/>
    </row>
    <row r="164" spans="20:21" ht="12" customHeight="1">
      <c r="T164" s="76"/>
      <c r="U164" s="76"/>
    </row>
    <row r="165" spans="20:21" ht="12" customHeight="1">
      <c r="T165" s="76"/>
      <c r="U165" s="76"/>
    </row>
    <row r="166" spans="20:21" ht="12" customHeight="1">
      <c r="T166" s="76"/>
      <c r="U166" s="76"/>
    </row>
    <row r="167" spans="20:21" ht="12" customHeight="1">
      <c r="T167" s="76"/>
      <c r="U167" s="76"/>
    </row>
    <row r="168" spans="20:21" ht="12" customHeight="1">
      <c r="T168" s="76"/>
      <c r="U168" s="76"/>
    </row>
    <row r="169" spans="20:21" ht="12" customHeight="1">
      <c r="T169" s="76"/>
      <c r="U169" s="76"/>
    </row>
    <row r="170" spans="20:21" ht="12" customHeight="1">
      <c r="T170" s="76"/>
      <c r="U170" s="76"/>
    </row>
    <row r="171" spans="20:21" ht="12" customHeight="1">
      <c r="T171" s="76"/>
      <c r="U171" s="76"/>
    </row>
    <row r="172" spans="20:21" ht="12" customHeight="1">
      <c r="T172" s="76"/>
      <c r="U172" s="76"/>
    </row>
    <row r="173" spans="20:21" ht="12" customHeight="1">
      <c r="T173" s="76"/>
      <c r="U173" s="76"/>
    </row>
    <row r="174" spans="20:21" ht="12" customHeight="1">
      <c r="T174" s="76"/>
      <c r="U174" s="76"/>
    </row>
    <row r="175" spans="20:21" ht="12" customHeight="1">
      <c r="T175" s="76"/>
      <c r="U175" s="76"/>
    </row>
    <row r="176" spans="20:21" ht="12" customHeight="1">
      <c r="T176" s="76"/>
      <c r="U176" s="76"/>
    </row>
    <row r="177" spans="20:21" ht="12" customHeight="1">
      <c r="T177" s="76"/>
      <c r="U177" s="76"/>
    </row>
    <row r="178" spans="20:21" ht="12" customHeight="1">
      <c r="T178" s="76"/>
      <c r="U178" s="76"/>
    </row>
    <row r="179" spans="20:21" ht="12" customHeight="1">
      <c r="T179" s="76"/>
      <c r="U179" s="76"/>
    </row>
    <row r="180" spans="20:21" ht="12" customHeight="1">
      <c r="T180" s="76"/>
      <c r="U180" s="76"/>
    </row>
    <row r="181" spans="20:21" ht="12" customHeight="1">
      <c r="T181" s="76"/>
      <c r="U181" s="76"/>
    </row>
    <row r="182" spans="20:21" ht="12" customHeight="1">
      <c r="T182" s="76"/>
      <c r="U182" s="76"/>
    </row>
    <row r="183" spans="20:21" ht="12" customHeight="1">
      <c r="T183" s="76"/>
      <c r="U183" s="76"/>
    </row>
    <row r="184" spans="20:21" ht="12" customHeight="1">
      <c r="T184" s="76"/>
      <c r="U184" s="76"/>
    </row>
    <row r="185" spans="20:21" ht="12" customHeight="1">
      <c r="T185" s="76"/>
      <c r="U185" s="76"/>
    </row>
    <row r="186" spans="20:21" ht="12" customHeight="1">
      <c r="T186" s="76"/>
      <c r="U186" s="76"/>
    </row>
    <row r="187" spans="20:21" ht="12" customHeight="1">
      <c r="T187" s="76"/>
      <c r="U187" s="76"/>
    </row>
    <row r="188" spans="20:21" ht="12" customHeight="1">
      <c r="T188" s="76"/>
      <c r="U188" s="76"/>
    </row>
    <row r="189" spans="20:21" ht="12" customHeight="1">
      <c r="T189" s="76"/>
      <c r="U189" s="76"/>
    </row>
    <row r="190" spans="20:21" ht="12" customHeight="1">
      <c r="T190" s="76"/>
      <c r="U190" s="76"/>
    </row>
    <row r="191" spans="20:21" ht="12" customHeight="1">
      <c r="T191" s="76"/>
      <c r="U191" s="76"/>
    </row>
    <row r="192" spans="20:21" ht="12" customHeight="1">
      <c r="T192" s="76"/>
      <c r="U192" s="76"/>
    </row>
    <row r="193" spans="20:21" ht="12" customHeight="1">
      <c r="T193" s="76"/>
      <c r="U193" s="76"/>
    </row>
    <row r="194" spans="20:21" ht="12" customHeight="1">
      <c r="T194" s="76"/>
      <c r="U194" s="76"/>
    </row>
    <row r="195" spans="20:21" ht="12" customHeight="1">
      <c r="T195" s="76"/>
      <c r="U195" s="76"/>
    </row>
    <row r="196" spans="20:21" ht="12" customHeight="1">
      <c r="T196" s="76"/>
      <c r="U196" s="76"/>
    </row>
    <row r="197" spans="20:21" ht="12" customHeight="1">
      <c r="T197" s="76"/>
      <c r="U197" s="76"/>
    </row>
    <row r="198" spans="20:21" ht="12" customHeight="1">
      <c r="T198" s="76"/>
      <c r="U198" s="76"/>
    </row>
    <row r="199" spans="20:21" ht="12" customHeight="1">
      <c r="T199" s="76"/>
      <c r="U199" s="76"/>
    </row>
    <row r="200" spans="20:21" ht="12" customHeight="1">
      <c r="T200" s="76"/>
      <c r="U200" s="76"/>
    </row>
    <row r="201" spans="20:21" ht="12" customHeight="1">
      <c r="T201" s="76"/>
      <c r="U201" s="76"/>
    </row>
    <row r="202" spans="20:21" ht="12" customHeight="1">
      <c r="T202" s="76"/>
      <c r="U202" s="76"/>
    </row>
    <row r="203" spans="20:21" ht="12" customHeight="1">
      <c r="T203" s="76"/>
      <c r="U203" s="76"/>
    </row>
    <row r="204" spans="20:21" ht="12" customHeight="1">
      <c r="T204" s="76"/>
      <c r="U204" s="76"/>
    </row>
    <row r="205" spans="20:21" ht="12" customHeight="1">
      <c r="T205" s="76"/>
      <c r="U205" s="76"/>
    </row>
    <row r="206" spans="20:21" ht="12" customHeight="1">
      <c r="T206" s="76"/>
      <c r="U206" s="76"/>
    </row>
    <row r="207" spans="20:21" ht="12" customHeight="1">
      <c r="T207" s="76"/>
      <c r="U207" s="76"/>
    </row>
    <row r="208" spans="20:21" ht="12" customHeight="1">
      <c r="T208" s="76"/>
      <c r="U208" s="76"/>
    </row>
    <row r="209" spans="20:21" ht="12" customHeight="1">
      <c r="T209" s="76"/>
      <c r="U209" s="76"/>
    </row>
    <row r="210" spans="20:21" ht="12" customHeight="1">
      <c r="T210" s="76"/>
      <c r="U210" s="76"/>
    </row>
    <row r="211" spans="20:21" ht="12" customHeight="1">
      <c r="T211" s="76"/>
      <c r="U211" s="76"/>
    </row>
    <row r="212" spans="20:21" ht="12" customHeight="1">
      <c r="T212" s="76"/>
      <c r="U212" s="76"/>
    </row>
    <row r="213" spans="20:21" ht="12" customHeight="1">
      <c r="T213" s="76"/>
      <c r="U213" s="76"/>
    </row>
    <row r="214" spans="20:21" ht="12" customHeight="1">
      <c r="T214" s="76"/>
      <c r="U214" s="76"/>
    </row>
    <row r="215" spans="20:21" ht="12" customHeight="1">
      <c r="T215" s="76"/>
      <c r="U215" s="76"/>
    </row>
    <row r="216" spans="20:21" ht="12" customHeight="1">
      <c r="T216" s="76"/>
      <c r="U216" s="76"/>
    </row>
    <row r="217" spans="20:21" ht="12" customHeight="1">
      <c r="T217" s="76"/>
      <c r="U217" s="76"/>
    </row>
    <row r="218" spans="20:21" ht="12" customHeight="1">
      <c r="T218" s="76"/>
      <c r="U218" s="76"/>
    </row>
    <row r="219" spans="20:21" ht="12" customHeight="1">
      <c r="T219" s="76"/>
      <c r="U219" s="76"/>
    </row>
    <row r="220" spans="20:21" ht="12" customHeight="1">
      <c r="T220" s="76"/>
      <c r="U220" s="76"/>
    </row>
    <row r="221" spans="20:21" ht="12" customHeight="1">
      <c r="T221" s="76"/>
      <c r="U221" s="76"/>
    </row>
    <row r="222" spans="20:21" ht="12" customHeight="1">
      <c r="T222" s="76"/>
      <c r="U222" s="76"/>
    </row>
    <row r="223" spans="20:21" ht="12" customHeight="1">
      <c r="T223" s="76"/>
      <c r="U223" s="76"/>
    </row>
    <row r="224" spans="20:21" ht="12" customHeight="1">
      <c r="T224" s="76"/>
      <c r="U224" s="76"/>
    </row>
    <row r="225" spans="20:21" ht="12" customHeight="1">
      <c r="T225" s="76"/>
      <c r="U225" s="76"/>
    </row>
    <row r="226" spans="20:21" ht="12" customHeight="1">
      <c r="T226" s="76"/>
      <c r="U226" s="76"/>
    </row>
    <row r="227" spans="20:21" ht="12" customHeight="1">
      <c r="T227" s="76"/>
      <c r="U227" s="76"/>
    </row>
    <row r="228" spans="20:21" ht="12" customHeight="1">
      <c r="T228" s="76"/>
      <c r="U228" s="76"/>
    </row>
    <row r="229" spans="20:21" ht="12" customHeight="1">
      <c r="T229" s="76"/>
      <c r="U229" s="76"/>
    </row>
    <row r="230" spans="20:21" ht="12" customHeight="1">
      <c r="T230" s="76"/>
      <c r="U230" s="76"/>
    </row>
    <row r="231" spans="20:21" ht="12" customHeight="1">
      <c r="T231" s="76"/>
      <c r="U231" s="76"/>
    </row>
    <row r="232" spans="20:21" ht="12" customHeight="1">
      <c r="T232" s="76"/>
      <c r="U232" s="76"/>
    </row>
    <row r="233" spans="20:21" ht="12" customHeight="1">
      <c r="T233" s="76"/>
      <c r="U233" s="76"/>
    </row>
    <row r="234" spans="20:21" ht="12" customHeight="1">
      <c r="T234" s="76"/>
      <c r="U234" s="76"/>
    </row>
    <row r="235" spans="20:21" ht="12" customHeight="1">
      <c r="T235" s="76"/>
      <c r="U235" s="76"/>
    </row>
    <row r="236" spans="20:21" ht="12" customHeight="1">
      <c r="T236" s="76"/>
      <c r="U236" s="76"/>
    </row>
    <row r="237" spans="20:21" ht="12" customHeight="1">
      <c r="T237" s="76"/>
      <c r="U237" s="76"/>
    </row>
    <row r="238" spans="20:21" ht="12" customHeight="1">
      <c r="T238" s="76"/>
      <c r="U238" s="76"/>
    </row>
    <row r="239" spans="20:21" ht="12" customHeight="1">
      <c r="T239" s="76"/>
      <c r="U239" s="76"/>
    </row>
    <row r="240" spans="20:21" ht="12" customHeight="1">
      <c r="T240" s="76"/>
      <c r="U240" s="76"/>
    </row>
    <row r="241" spans="20:21" ht="12" customHeight="1">
      <c r="T241" s="76"/>
      <c r="U241" s="76"/>
    </row>
    <row r="242" spans="20:21" ht="12" customHeight="1">
      <c r="T242" s="76"/>
      <c r="U242" s="76"/>
    </row>
    <row r="243" spans="20:21" ht="12" customHeight="1">
      <c r="T243" s="76"/>
      <c r="U243" s="76"/>
    </row>
    <row r="244" spans="20:21" ht="12" customHeight="1">
      <c r="T244" s="76"/>
      <c r="U244" s="76"/>
    </row>
    <row r="245" spans="20:21" ht="12" customHeight="1">
      <c r="T245" s="76"/>
      <c r="U245" s="76"/>
    </row>
    <row r="246" spans="20:21" ht="12" customHeight="1">
      <c r="T246" s="76"/>
      <c r="U246" s="76"/>
    </row>
    <row r="247" spans="20:21" ht="12" customHeight="1">
      <c r="T247" s="76"/>
      <c r="U247" s="76"/>
    </row>
    <row r="248" spans="20:21" ht="12" customHeight="1">
      <c r="T248" s="76"/>
      <c r="U248" s="76"/>
    </row>
    <row r="249" spans="20:21" ht="12" customHeight="1">
      <c r="T249" s="76"/>
      <c r="U249" s="76"/>
    </row>
    <row r="250" spans="20:21" ht="12" customHeight="1">
      <c r="T250" s="76"/>
      <c r="U250" s="76"/>
    </row>
    <row r="251" spans="20:21" ht="12" customHeight="1">
      <c r="T251" s="76"/>
      <c r="U251" s="76"/>
    </row>
    <row r="252" spans="20:21" ht="12" customHeight="1">
      <c r="T252" s="76"/>
      <c r="U252" s="76"/>
    </row>
    <row r="253" spans="20:21" ht="12" customHeight="1">
      <c r="T253" s="76"/>
      <c r="U253" s="76"/>
    </row>
    <row r="254" spans="20:21" ht="12" customHeight="1">
      <c r="T254" s="76"/>
      <c r="U254" s="76"/>
    </row>
    <row r="255" spans="20:21" ht="12" customHeight="1">
      <c r="T255" s="76"/>
      <c r="U255" s="76"/>
    </row>
    <row r="256" spans="20:21" ht="12" customHeight="1">
      <c r="T256" s="76"/>
      <c r="U256" s="76"/>
    </row>
    <row r="257" spans="20:21" ht="12" customHeight="1">
      <c r="T257" s="76"/>
      <c r="U257" s="76"/>
    </row>
    <row r="258" spans="20:21" ht="12" customHeight="1">
      <c r="T258" s="76"/>
      <c r="U258" s="76"/>
    </row>
    <row r="259" spans="20:21" ht="12" customHeight="1">
      <c r="T259" s="76"/>
      <c r="U259" s="76"/>
    </row>
    <row r="260" spans="20:21" ht="12" customHeight="1">
      <c r="T260" s="76"/>
      <c r="U260" s="76"/>
    </row>
    <row r="261" spans="20:21" ht="12" customHeight="1">
      <c r="T261" s="76"/>
      <c r="U261" s="76"/>
    </row>
    <row r="262" spans="20:21" ht="12" customHeight="1">
      <c r="T262" s="76"/>
      <c r="U262" s="76"/>
    </row>
    <row r="263" spans="20:21" ht="12" customHeight="1">
      <c r="T263" s="76"/>
      <c r="U263" s="76"/>
    </row>
    <row r="264" spans="20:21" ht="12" customHeight="1">
      <c r="T264" s="76"/>
      <c r="U264" s="76"/>
    </row>
    <row r="265" spans="20:21" ht="12" customHeight="1">
      <c r="T265" s="76"/>
      <c r="U265" s="76"/>
    </row>
    <row r="266" spans="20:21" ht="12" customHeight="1">
      <c r="T266" s="76"/>
      <c r="U266" s="76"/>
    </row>
    <row r="267" spans="20:21" ht="12" customHeight="1">
      <c r="T267" s="76"/>
      <c r="U267" s="76"/>
    </row>
    <row r="268" spans="20:21" ht="12" customHeight="1">
      <c r="T268" s="76"/>
      <c r="U268" s="76"/>
    </row>
    <row r="269" spans="20:21" ht="12" customHeight="1">
      <c r="T269" s="76"/>
      <c r="U269" s="76"/>
    </row>
    <row r="270" spans="20:21" ht="12" customHeight="1">
      <c r="T270" s="76"/>
      <c r="U270" s="76"/>
    </row>
    <row r="271" spans="20:21" ht="12" customHeight="1">
      <c r="T271" s="76"/>
      <c r="U271" s="76"/>
    </row>
    <row r="272" spans="20:21" ht="12" customHeight="1">
      <c r="T272" s="76"/>
      <c r="U272" s="76"/>
    </row>
    <row r="273" spans="20:21" ht="12" customHeight="1">
      <c r="T273" s="76"/>
      <c r="U273" s="76"/>
    </row>
    <row r="274" spans="20:21" ht="12" customHeight="1">
      <c r="T274" s="76"/>
      <c r="U274" s="76"/>
    </row>
    <row r="275" spans="20:21" ht="12" customHeight="1">
      <c r="T275" s="76"/>
      <c r="U275" s="76"/>
    </row>
    <row r="276" spans="20:21" ht="12" customHeight="1">
      <c r="T276" s="76"/>
      <c r="U276" s="76"/>
    </row>
    <row r="277" spans="20:21" ht="12" customHeight="1">
      <c r="T277" s="76"/>
      <c r="U277" s="76"/>
    </row>
    <row r="278" spans="20:21" ht="12" customHeight="1">
      <c r="T278" s="76"/>
      <c r="U278" s="76"/>
    </row>
    <row r="279" spans="20:21" ht="12" customHeight="1">
      <c r="T279" s="76"/>
      <c r="U279" s="76"/>
    </row>
    <row r="280" spans="20:21" ht="12" customHeight="1">
      <c r="T280" s="76"/>
      <c r="U280" s="76"/>
    </row>
    <row r="281" spans="20:21" ht="12" customHeight="1">
      <c r="T281" s="76"/>
      <c r="U281" s="76"/>
    </row>
    <row r="282" spans="20:21" ht="12" customHeight="1">
      <c r="T282" s="76"/>
      <c r="U282" s="76"/>
    </row>
    <row r="283" spans="20:21" ht="12" customHeight="1">
      <c r="T283" s="76"/>
      <c r="U283" s="76"/>
    </row>
    <row r="284" spans="20:21" ht="12" customHeight="1">
      <c r="T284" s="76"/>
      <c r="U284" s="76"/>
    </row>
    <row r="285" spans="20:21" ht="12" customHeight="1">
      <c r="T285" s="76"/>
      <c r="U285" s="76"/>
    </row>
    <row r="286" spans="20:21" ht="12" customHeight="1">
      <c r="T286" s="76"/>
      <c r="U286" s="76"/>
    </row>
    <row r="287" spans="20:21" ht="12" customHeight="1">
      <c r="T287" s="76"/>
      <c r="U287" s="76"/>
    </row>
    <row r="288" spans="20:21" ht="12" customHeight="1">
      <c r="T288" s="76"/>
      <c r="U288" s="76"/>
    </row>
    <row r="289" spans="20:21" ht="12" customHeight="1">
      <c r="T289" s="76"/>
      <c r="U289" s="76"/>
    </row>
    <row r="290" spans="20:21" ht="12" customHeight="1">
      <c r="T290" s="76"/>
      <c r="U290" s="76"/>
    </row>
    <row r="291" spans="20:21" ht="12" customHeight="1">
      <c r="T291" s="76"/>
      <c r="U291" s="76"/>
    </row>
    <row r="292" spans="20:21" ht="12" customHeight="1">
      <c r="T292" s="76"/>
      <c r="U292" s="76"/>
    </row>
    <row r="293" spans="20:21" ht="12" customHeight="1">
      <c r="T293" s="76"/>
      <c r="U293" s="76"/>
    </row>
    <row r="294" spans="20:21" ht="12" customHeight="1">
      <c r="T294" s="76"/>
      <c r="U294" s="76"/>
    </row>
    <row r="295" spans="20:21" ht="12" customHeight="1">
      <c r="T295" s="76"/>
      <c r="U295" s="76"/>
    </row>
    <row r="296" spans="20:21" ht="12" customHeight="1">
      <c r="T296" s="76"/>
      <c r="U296" s="76"/>
    </row>
    <row r="297" spans="20:21" ht="12" customHeight="1">
      <c r="T297" s="76"/>
      <c r="U297" s="76"/>
    </row>
    <row r="298" spans="20:21" ht="12" customHeight="1">
      <c r="T298" s="76"/>
      <c r="U298" s="76"/>
    </row>
    <row r="299" spans="20:21" ht="12" customHeight="1">
      <c r="T299" s="76"/>
      <c r="U299" s="76"/>
    </row>
    <row r="300" spans="20:21" ht="12" customHeight="1">
      <c r="T300" s="76"/>
      <c r="U300" s="76"/>
    </row>
    <row r="301" spans="20:21" ht="12" customHeight="1">
      <c r="T301" s="76"/>
      <c r="U301" s="76"/>
    </row>
    <row r="302" spans="20:21" ht="12" customHeight="1">
      <c r="T302" s="76"/>
      <c r="U302" s="76"/>
    </row>
    <row r="303" spans="20:21" ht="12" customHeight="1">
      <c r="T303" s="76"/>
      <c r="U303" s="76"/>
    </row>
    <row r="304" spans="20:21" ht="12" customHeight="1">
      <c r="T304" s="76"/>
      <c r="U304" s="76"/>
    </row>
    <row r="305" spans="20:21" ht="12" customHeight="1">
      <c r="T305" s="76"/>
      <c r="U305" s="76"/>
    </row>
    <row r="306" spans="20:21" ht="12" customHeight="1">
      <c r="T306" s="76"/>
      <c r="U306" s="76"/>
    </row>
    <row r="307" spans="20:21" ht="12" customHeight="1">
      <c r="T307" s="76"/>
      <c r="U307" s="76"/>
    </row>
    <row r="308" spans="20:21" ht="12" customHeight="1">
      <c r="T308" s="76"/>
      <c r="U308" s="76"/>
    </row>
    <row r="309" spans="20:21" ht="12" customHeight="1">
      <c r="T309" s="76"/>
      <c r="U309" s="76"/>
    </row>
    <row r="310" spans="20:21" ht="12" customHeight="1">
      <c r="T310" s="76"/>
      <c r="U310" s="76"/>
    </row>
    <row r="311" spans="20:21" ht="12" customHeight="1">
      <c r="T311" s="76"/>
      <c r="U311" s="76"/>
    </row>
    <row r="312" spans="20:21" ht="12" customHeight="1">
      <c r="T312" s="76"/>
      <c r="U312" s="76"/>
    </row>
    <row r="313" spans="20:21" ht="12" customHeight="1">
      <c r="T313" s="76"/>
      <c r="U313" s="76"/>
    </row>
    <row r="314" spans="20:21" ht="12" customHeight="1">
      <c r="T314" s="76"/>
      <c r="U314" s="76"/>
    </row>
    <row r="315" spans="20:21" ht="12" customHeight="1">
      <c r="T315" s="76"/>
      <c r="U315" s="76"/>
    </row>
    <row r="316" spans="20:21" ht="12" customHeight="1">
      <c r="T316" s="76"/>
      <c r="U316" s="76"/>
    </row>
    <row r="317" spans="20:21" ht="12" customHeight="1">
      <c r="T317" s="76"/>
      <c r="U317" s="76"/>
    </row>
    <row r="318" spans="20:21" ht="12" customHeight="1">
      <c r="T318" s="76"/>
      <c r="U318" s="76"/>
    </row>
    <row r="319" spans="20:21" ht="12" customHeight="1">
      <c r="T319" s="76"/>
      <c r="U319" s="76"/>
    </row>
    <row r="320" spans="20:21" ht="12" customHeight="1">
      <c r="T320" s="76"/>
      <c r="U320" s="76"/>
    </row>
    <row r="321" spans="20:21" ht="12" customHeight="1">
      <c r="T321" s="76"/>
      <c r="U321" s="76"/>
    </row>
    <row r="322" spans="20:21" ht="12" customHeight="1">
      <c r="T322" s="76"/>
      <c r="U322" s="76"/>
    </row>
    <row r="323" spans="20:21" ht="12" customHeight="1">
      <c r="T323" s="76"/>
      <c r="U323" s="76"/>
    </row>
    <row r="324" spans="20:21" ht="12" customHeight="1">
      <c r="T324" s="76"/>
      <c r="U324" s="76"/>
    </row>
    <row r="325" spans="20:21" ht="12" customHeight="1">
      <c r="T325" s="76"/>
      <c r="U325" s="76"/>
    </row>
    <row r="326" spans="20:21" ht="12" customHeight="1">
      <c r="T326" s="76"/>
      <c r="U326" s="76"/>
    </row>
    <row r="327" spans="20:21" ht="12" customHeight="1">
      <c r="T327" s="76"/>
      <c r="U327" s="76"/>
    </row>
    <row r="328" spans="20:21" ht="12" customHeight="1">
      <c r="T328" s="76"/>
      <c r="U328" s="76"/>
    </row>
    <row r="329" spans="20:21" ht="12" customHeight="1">
      <c r="T329" s="76"/>
      <c r="U329" s="76"/>
    </row>
    <row r="330" spans="20:21" ht="12" customHeight="1">
      <c r="T330" s="76"/>
      <c r="U330" s="76"/>
    </row>
    <row r="331" spans="20:21" ht="12" customHeight="1">
      <c r="T331" s="76"/>
      <c r="U331" s="76"/>
    </row>
    <row r="332" spans="20:21" ht="12" customHeight="1">
      <c r="T332" s="76"/>
      <c r="U332" s="76"/>
    </row>
    <row r="333" spans="20:21" ht="12" customHeight="1">
      <c r="T333" s="76"/>
      <c r="U333" s="76"/>
    </row>
    <row r="334" spans="20:21" ht="12" customHeight="1">
      <c r="T334" s="76"/>
      <c r="U334" s="76"/>
    </row>
    <row r="335" spans="20:21" ht="12" customHeight="1">
      <c r="T335" s="76"/>
      <c r="U335" s="76"/>
    </row>
    <row r="336" spans="20:21" ht="12" customHeight="1">
      <c r="T336" s="76"/>
      <c r="U336" s="76"/>
    </row>
    <row r="337" spans="20:21" ht="12" customHeight="1">
      <c r="T337" s="76"/>
      <c r="U337" s="76"/>
    </row>
    <row r="338" spans="20:21" ht="12" customHeight="1">
      <c r="T338" s="76"/>
      <c r="U338" s="76"/>
    </row>
    <row r="339" spans="20:21" ht="12" customHeight="1">
      <c r="T339" s="76"/>
      <c r="U339" s="76"/>
    </row>
    <row r="340" spans="20:21" ht="12" customHeight="1">
      <c r="T340" s="76"/>
      <c r="U340" s="76"/>
    </row>
    <row r="341" spans="20:21" ht="12" customHeight="1">
      <c r="T341" s="76"/>
      <c r="U341" s="76"/>
    </row>
    <row r="342" spans="20:21" ht="12" customHeight="1">
      <c r="T342" s="76"/>
      <c r="U342" s="76"/>
    </row>
    <row r="343" spans="20:21" ht="12" customHeight="1">
      <c r="T343" s="76"/>
      <c r="U343" s="76"/>
    </row>
    <row r="344" spans="20:21" ht="12" customHeight="1">
      <c r="T344" s="76"/>
      <c r="U344" s="76"/>
    </row>
    <row r="345" spans="20:21" ht="12" customHeight="1">
      <c r="T345" s="76"/>
      <c r="U345" s="76"/>
    </row>
    <row r="346" spans="20:21" ht="12" customHeight="1">
      <c r="T346" s="76"/>
      <c r="U346" s="76"/>
    </row>
    <row r="347" spans="20:21" ht="12" customHeight="1">
      <c r="T347" s="76"/>
      <c r="U347" s="76"/>
    </row>
    <row r="348" spans="20:21" ht="12" customHeight="1">
      <c r="T348" s="76"/>
      <c r="U348" s="76"/>
    </row>
    <row r="349" spans="20:21" ht="12" customHeight="1">
      <c r="T349" s="76"/>
      <c r="U349" s="76"/>
    </row>
    <row r="350" spans="20:21" ht="12" customHeight="1">
      <c r="T350" s="76"/>
      <c r="U350" s="76"/>
    </row>
    <row r="351" spans="20:21" ht="12" customHeight="1">
      <c r="T351" s="76"/>
      <c r="U351" s="76"/>
    </row>
    <row r="352" spans="20:21" ht="12" customHeight="1">
      <c r="T352" s="76"/>
      <c r="U352" s="76"/>
    </row>
    <row r="353" spans="20:21" ht="12" customHeight="1">
      <c r="T353" s="76"/>
      <c r="U353" s="76"/>
    </row>
    <row r="354" spans="20:21" ht="12" customHeight="1">
      <c r="T354" s="76"/>
      <c r="U354" s="76"/>
    </row>
    <row r="355" spans="20:21" ht="12" customHeight="1">
      <c r="T355" s="76"/>
      <c r="U355" s="76"/>
    </row>
    <row r="356" spans="20:21" ht="12" customHeight="1">
      <c r="T356" s="76"/>
      <c r="U356" s="76"/>
    </row>
    <row r="357" spans="20:21" ht="12" customHeight="1">
      <c r="T357" s="76"/>
      <c r="U357" s="76"/>
    </row>
    <row r="358" spans="20:21" ht="12" customHeight="1">
      <c r="T358" s="76"/>
      <c r="U358" s="76"/>
    </row>
    <row r="359" spans="20:21" ht="12" customHeight="1">
      <c r="T359" s="76"/>
      <c r="U359" s="76"/>
    </row>
    <row r="360" spans="20:21" ht="12" customHeight="1">
      <c r="T360" s="76"/>
      <c r="U360" s="76"/>
    </row>
    <row r="361" spans="20:21" ht="12" customHeight="1">
      <c r="T361" s="76"/>
      <c r="U361" s="76"/>
    </row>
    <row r="362" spans="20:21" ht="12" customHeight="1">
      <c r="T362" s="76"/>
      <c r="U362" s="76"/>
    </row>
    <row r="363" spans="20:21" ht="12" customHeight="1">
      <c r="T363" s="76"/>
      <c r="U363" s="76"/>
    </row>
    <row r="364" spans="20:21" ht="12" customHeight="1">
      <c r="T364" s="76"/>
      <c r="U364" s="76"/>
    </row>
    <row r="365" spans="20:21" ht="12" customHeight="1">
      <c r="T365" s="76"/>
      <c r="U365" s="76"/>
    </row>
    <row r="366" spans="20:21" ht="12" customHeight="1">
      <c r="T366" s="76"/>
      <c r="U366" s="76"/>
    </row>
    <row r="367" spans="20:21" ht="12" customHeight="1">
      <c r="T367" s="76"/>
      <c r="U367" s="76"/>
    </row>
    <row r="368" spans="20:21" ht="12" customHeight="1">
      <c r="T368" s="76"/>
      <c r="U368" s="76"/>
    </row>
    <row r="369" spans="20:21" ht="12" customHeight="1">
      <c r="T369" s="76"/>
      <c r="U369" s="76"/>
    </row>
    <row r="370" spans="20:21" ht="12" customHeight="1">
      <c r="T370" s="76"/>
      <c r="U370" s="76"/>
    </row>
    <row r="371" spans="20:21" ht="12" customHeight="1">
      <c r="T371" s="76"/>
      <c r="U371" s="76"/>
    </row>
    <row r="372" spans="20:21" ht="12" customHeight="1">
      <c r="T372" s="76"/>
      <c r="U372" s="76"/>
    </row>
    <row r="373" spans="20:21" ht="12" customHeight="1">
      <c r="T373" s="76"/>
      <c r="U373" s="76"/>
    </row>
    <row r="374" spans="20:21" ht="12" customHeight="1">
      <c r="T374" s="76"/>
      <c r="U374" s="76"/>
    </row>
    <row r="375" spans="20:21" ht="12" customHeight="1">
      <c r="T375" s="76"/>
      <c r="U375" s="76"/>
    </row>
    <row r="376" spans="20:21" ht="12" customHeight="1">
      <c r="T376" s="76"/>
      <c r="U376" s="76"/>
    </row>
    <row r="377" spans="20:21" ht="12" customHeight="1">
      <c r="T377" s="76"/>
      <c r="U377" s="76"/>
    </row>
    <row r="378" spans="20:21" ht="12" customHeight="1">
      <c r="T378" s="76"/>
      <c r="U378" s="76"/>
    </row>
    <row r="379" spans="20:21" ht="12" customHeight="1">
      <c r="T379" s="76"/>
      <c r="U379" s="76"/>
    </row>
    <row r="380" spans="20:21" ht="12" customHeight="1">
      <c r="T380" s="76"/>
      <c r="U380" s="76"/>
    </row>
    <row r="381" spans="20:21" ht="12" customHeight="1">
      <c r="T381" s="76"/>
      <c r="U381" s="76"/>
    </row>
    <row r="382" spans="20:21" ht="12" customHeight="1">
      <c r="T382" s="76"/>
      <c r="U382" s="76"/>
    </row>
    <row r="383" spans="20:21" ht="12" customHeight="1">
      <c r="T383" s="76"/>
      <c r="U383" s="76"/>
    </row>
    <row r="384" spans="20:21" ht="12" customHeight="1">
      <c r="T384" s="76"/>
      <c r="U384" s="76"/>
    </row>
    <row r="385" spans="20:21" ht="12" customHeight="1">
      <c r="T385" s="76"/>
      <c r="U385" s="76"/>
    </row>
    <row r="386" spans="20:21" ht="12" customHeight="1">
      <c r="T386" s="76"/>
      <c r="U386" s="76"/>
    </row>
    <row r="387" spans="20:21" ht="12" customHeight="1">
      <c r="T387" s="76"/>
      <c r="U387" s="76"/>
    </row>
    <row r="388" spans="20:21" ht="12" customHeight="1">
      <c r="T388" s="76"/>
      <c r="U388" s="76"/>
    </row>
    <row r="389" spans="20:21" ht="12" customHeight="1">
      <c r="T389" s="76"/>
      <c r="U389" s="76"/>
    </row>
    <row r="390" spans="20:21" ht="12" customHeight="1">
      <c r="T390" s="76"/>
      <c r="U390" s="76"/>
    </row>
    <row r="391" spans="20:21" ht="12" customHeight="1">
      <c r="T391" s="76"/>
      <c r="U391" s="76"/>
    </row>
    <row r="392" spans="20:21" ht="12" customHeight="1">
      <c r="T392" s="76"/>
      <c r="U392" s="76"/>
    </row>
    <row r="393" spans="20:21" ht="12" customHeight="1">
      <c r="T393" s="76"/>
      <c r="U393" s="76"/>
    </row>
    <row r="394" spans="20:21" ht="12" customHeight="1">
      <c r="T394" s="76"/>
      <c r="U394" s="76"/>
    </row>
    <row r="395" spans="20:21" ht="12" customHeight="1">
      <c r="T395" s="76"/>
      <c r="U395" s="76"/>
    </row>
    <row r="396" spans="20:21" ht="12" customHeight="1">
      <c r="T396" s="76"/>
      <c r="U396" s="76"/>
    </row>
    <row r="397" spans="20:21" ht="12" customHeight="1">
      <c r="T397" s="76"/>
      <c r="U397" s="76"/>
    </row>
    <row r="398" spans="20:21" ht="12" customHeight="1">
      <c r="T398" s="76"/>
      <c r="U398" s="76"/>
    </row>
    <row r="399" spans="20:21" ht="12" customHeight="1">
      <c r="T399" s="76"/>
      <c r="U399" s="76"/>
    </row>
    <row r="400" spans="20:21" ht="12" customHeight="1">
      <c r="T400" s="76"/>
      <c r="U400" s="76"/>
    </row>
    <row r="401" spans="20:21" ht="12" customHeight="1">
      <c r="T401" s="76"/>
      <c r="U401" s="76"/>
    </row>
    <row r="402" spans="20:21" ht="12" customHeight="1">
      <c r="T402" s="76"/>
      <c r="U402" s="76"/>
    </row>
    <row r="403" spans="20:21" ht="12" customHeight="1">
      <c r="T403" s="76"/>
      <c r="U403" s="76"/>
    </row>
    <row r="404" spans="20:21" ht="12" customHeight="1">
      <c r="T404" s="76"/>
      <c r="U404" s="76"/>
    </row>
    <row r="405" spans="20:21" ht="12" customHeight="1">
      <c r="T405" s="76"/>
      <c r="U405" s="76"/>
    </row>
    <row r="406" spans="20:21" ht="12" customHeight="1">
      <c r="T406" s="76"/>
      <c r="U406" s="76"/>
    </row>
    <row r="407" spans="20:21" ht="12" customHeight="1">
      <c r="T407" s="76"/>
      <c r="U407" s="76"/>
    </row>
    <row r="408" spans="20:21" ht="12" customHeight="1">
      <c r="T408" s="76"/>
      <c r="U408" s="76"/>
    </row>
    <row r="409" spans="20:21" ht="12" customHeight="1">
      <c r="T409" s="76"/>
      <c r="U409" s="76"/>
    </row>
    <row r="410" spans="20:21" ht="12" customHeight="1">
      <c r="T410" s="76"/>
      <c r="U410" s="76"/>
    </row>
    <row r="411" spans="20:21" ht="12" customHeight="1">
      <c r="T411" s="76"/>
      <c r="U411" s="76"/>
    </row>
    <row r="412" spans="20:21" ht="12" customHeight="1">
      <c r="T412" s="76"/>
      <c r="U412" s="76"/>
    </row>
    <row r="413" spans="20:21" ht="12" customHeight="1">
      <c r="T413" s="76"/>
      <c r="U413" s="76"/>
    </row>
    <row r="414" spans="20:21" ht="12" customHeight="1">
      <c r="T414" s="76"/>
      <c r="U414" s="76"/>
    </row>
    <row r="415" spans="20:21" ht="12" customHeight="1">
      <c r="T415" s="76"/>
      <c r="U415" s="76"/>
    </row>
    <row r="416" spans="20:21" ht="12" customHeight="1">
      <c r="T416" s="76"/>
      <c r="U416" s="76"/>
    </row>
    <row r="417" spans="20:21" ht="12" customHeight="1">
      <c r="T417" s="76"/>
      <c r="U417" s="76"/>
    </row>
    <row r="418" spans="20:21" ht="12" customHeight="1">
      <c r="T418" s="76"/>
      <c r="U418" s="76"/>
    </row>
    <row r="419" spans="20:21" ht="12" customHeight="1">
      <c r="T419" s="76"/>
      <c r="U419" s="76"/>
    </row>
    <row r="420" spans="20:21" ht="12" customHeight="1">
      <c r="T420" s="76"/>
      <c r="U420" s="76"/>
    </row>
    <row r="421" spans="20:21" ht="12" customHeight="1">
      <c r="T421" s="76"/>
      <c r="U421" s="76"/>
    </row>
    <row r="422" spans="20:21" ht="12" customHeight="1">
      <c r="T422" s="76"/>
      <c r="U422" s="76"/>
    </row>
    <row r="423" spans="20:21" ht="12" customHeight="1">
      <c r="T423" s="76"/>
      <c r="U423" s="76"/>
    </row>
    <row r="424" spans="20:21" ht="12" customHeight="1">
      <c r="T424" s="76"/>
      <c r="U424" s="76"/>
    </row>
    <row r="425" spans="20:21" ht="12" customHeight="1">
      <c r="T425" s="76"/>
      <c r="U425" s="76"/>
    </row>
    <row r="426" spans="20:21" ht="12" customHeight="1">
      <c r="T426" s="76"/>
      <c r="U426" s="76"/>
    </row>
    <row r="427" spans="20:21" ht="12" customHeight="1">
      <c r="T427" s="76"/>
      <c r="U427" s="76"/>
    </row>
    <row r="428" spans="20:21" ht="12" customHeight="1">
      <c r="T428" s="76"/>
      <c r="U428" s="76"/>
    </row>
    <row r="429" spans="20:21" ht="12" customHeight="1">
      <c r="T429" s="76"/>
      <c r="U429" s="76"/>
    </row>
    <row r="430" spans="20:21" ht="12" customHeight="1">
      <c r="T430" s="76"/>
      <c r="U430" s="76"/>
    </row>
    <row r="431" spans="20:21" ht="12" customHeight="1">
      <c r="T431" s="76"/>
      <c r="U431" s="76"/>
    </row>
    <row r="432" spans="20:21" ht="12" customHeight="1">
      <c r="T432" s="76"/>
      <c r="U432" s="76"/>
    </row>
    <row r="433" spans="20:21" ht="12" customHeight="1">
      <c r="T433" s="76"/>
      <c r="U433" s="76"/>
    </row>
    <row r="434" spans="20:21" ht="12" customHeight="1">
      <c r="T434" s="76"/>
      <c r="U434" s="76"/>
    </row>
    <row r="435" spans="20:21" ht="12" customHeight="1">
      <c r="T435" s="76"/>
      <c r="U435" s="76"/>
    </row>
    <row r="436" spans="20:21" ht="12" customHeight="1">
      <c r="T436" s="76"/>
      <c r="U436" s="76"/>
    </row>
    <row r="437" spans="20:21" ht="12" customHeight="1">
      <c r="T437" s="76"/>
      <c r="U437" s="76"/>
    </row>
    <row r="438" spans="20:21" ht="12" customHeight="1">
      <c r="T438" s="76"/>
      <c r="U438" s="76"/>
    </row>
    <row r="439" spans="20:21" ht="12" customHeight="1">
      <c r="T439" s="76"/>
      <c r="U439" s="76"/>
    </row>
    <row r="440" spans="20:21" ht="12" customHeight="1">
      <c r="T440" s="76"/>
      <c r="U440" s="76"/>
    </row>
    <row r="441" spans="20:21" ht="12" customHeight="1">
      <c r="T441" s="76"/>
      <c r="U441" s="76"/>
    </row>
    <row r="442" spans="20:21" ht="12" customHeight="1">
      <c r="T442" s="76"/>
      <c r="U442" s="76"/>
    </row>
    <row r="443" spans="20:21" ht="12" customHeight="1">
      <c r="T443" s="76"/>
      <c r="U443" s="76"/>
    </row>
    <row r="444" spans="20:21" ht="12" customHeight="1">
      <c r="T444" s="76"/>
      <c r="U444" s="76"/>
    </row>
    <row r="445" spans="20:21" ht="12" customHeight="1">
      <c r="T445" s="76"/>
      <c r="U445" s="76"/>
    </row>
    <row r="446" spans="20:21" ht="12" customHeight="1">
      <c r="T446" s="76"/>
      <c r="U446" s="76"/>
    </row>
    <row r="447" spans="20:21" ht="12" customHeight="1">
      <c r="T447" s="76"/>
      <c r="U447" s="76"/>
    </row>
    <row r="448" spans="20:21" ht="12" customHeight="1">
      <c r="T448" s="76"/>
      <c r="U448" s="76"/>
    </row>
    <row r="449" spans="20:21" ht="12" customHeight="1">
      <c r="T449" s="76"/>
      <c r="U449" s="76"/>
    </row>
    <row r="450" spans="20:21" ht="12" customHeight="1">
      <c r="T450" s="76"/>
      <c r="U450" s="76"/>
    </row>
    <row r="451" spans="20:21" ht="12" customHeight="1">
      <c r="T451" s="76"/>
      <c r="U451" s="76"/>
    </row>
    <row r="452" spans="20:21" ht="12" customHeight="1">
      <c r="T452" s="76"/>
      <c r="U452" s="76"/>
    </row>
    <row r="453" spans="20:21" ht="12" customHeight="1">
      <c r="T453" s="76"/>
      <c r="U453" s="76"/>
    </row>
    <row r="454" spans="20:21" ht="12" customHeight="1">
      <c r="T454" s="76"/>
      <c r="U454" s="76"/>
    </row>
    <row r="455" spans="20:21" ht="12" customHeight="1">
      <c r="T455" s="76"/>
      <c r="U455" s="76"/>
    </row>
    <row r="456" spans="20:21" ht="12" customHeight="1">
      <c r="T456" s="76"/>
      <c r="U456" s="76"/>
    </row>
    <row r="457" spans="20:21" ht="12" customHeight="1">
      <c r="T457" s="76"/>
      <c r="U457" s="76"/>
    </row>
    <row r="458" spans="20:21" ht="12" customHeight="1">
      <c r="T458" s="76"/>
      <c r="U458" s="76"/>
    </row>
    <row r="459" spans="20:21" ht="12" customHeight="1">
      <c r="T459" s="76"/>
      <c r="U459" s="76"/>
    </row>
    <row r="460" spans="20:21" ht="12" customHeight="1">
      <c r="T460" s="76"/>
      <c r="U460" s="76"/>
    </row>
    <row r="461" spans="20:21" ht="12" customHeight="1">
      <c r="T461" s="76"/>
      <c r="U461" s="76"/>
    </row>
    <row r="462" spans="20:21" ht="12" customHeight="1">
      <c r="T462" s="76"/>
      <c r="U462" s="76"/>
    </row>
    <row r="463" spans="20:21" ht="12" customHeight="1">
      <c r="T463" s="76"/>
      <c r="U463" s="76"/>
    </row>
    <row r="464" spans="20:21" ht="12" customHeight="1">
      <c r="T464" s="76"/>
      <c r="U464" s="76"/>
    </row>
    <row r="465" spans="20:21" ht="12" customHeight="1">
      <c r="T465" s="76"/>
      <c r="U465" s="76"/>
    </row>
    <row r="466" spans="20:21" ht="12" customHeight="1">
      <c r="T466" s="76"/>
      <c r="U466" s="76"/>
    </row>
    <row r="467" spans="20:21" ht="12" customHeight="1">
      <c r="T467" s="76"/>
      <c r="U467" s="76"/>
    </row>
    <row r="468" spans="20:21" ht="12" customHeight="1">
      <c r="T468" s="76"/>
      <c r="U468" s="76"/>
    </row>
    <row r="469" spans="20:21" ht="12" customHeight="1">
      <c r="T469" s="76"/>
      <c r="U469" s="76"/>
    </row>
    <row r="470" spans="20:21" ht="12" customHeight="1">
      <c r="T470" s="76"/>
      <c r="U470" s="76"/>
    </row>
    <row r="471" spans="20:21" ht="12" customHeight="1">
      <c r="T471" s="76"/>
      <c r="U471" s="76"/>
    </row>
    <row r="472" spans="20:21" ht="12" customHeight="1">
      <c r="T472" s="76"/>
      <c r="U472" s="76"/>
    </row>
    <row r="473" spans="20:21" ht="12" customHeight="1">
      <c r="T473" s="76"/>
      <c r="U473" s="76"/>
    </row>
    <row r="474" spans="20:21" ht="12" customHeight="1">
      <c r="T474" s="76"/>
      <c r="U474" s="76"/>
    </row>
    <row r="475" spans="20:21" ht="12" customHeight="1">
      <c r="T475" s="76"/>
      <c r="U475" s="76"/>
    </row>
    <row r="476" spans="20:21" ht="12" customHeight="1">
      <c r="T476" s="76"/>
      <c r="U476" s="76"/>
    </row>
    <row r="477" spans="20:21" ht="12" customHeight="1">
      <c r="T477" s="76"/>
      <c r="U477" s="76"/>
    </row>
    <row r="478" spans="20:21" ht="12" customHeight="1">
      <c r="T478" s="76"/>
      <c r="U478" s="76"/>
    </row>
    <row r="479" spans="20:21" ht="12" customHeight="1">
      <c r="T479" s="76"/>
      <c r="U479" s="76"/>
    </row>
    <row r="480" spans="20:21" ht="12" customHeight="1">
      <c r="T480" s="76"/>
      <c r="U480" s="76"/>
    </row>
    <row r="481" spans="20:21" ht="12" customHeight="1">
      <c r="T481" s="76"/>
      <c r="U481" s="76"/>
    </row>
    <row r="482" spans="20:21" ht="12" customHeight="1">
      <c r="T482" s="76"/>
      <c r="U482" s="76"/>
    </row>
    <row r="483" spans="20:21" ht="12" customHeight="1">
      <c r="T483" s="76"/>
      <c r="U483" s="76"/>
    </row>
    <row r="484" spans="20:21" ht="12" customHeight="1">
      <c r="T484" s="76"/>
      <c r="U484" s="76"/>
    </row>
    <row r="485" spans="20:21" ht="12" customHeight="1">
      <c r="T485" s="76"/>
      <c r="U485" s="76"/>
    </row>
    <row r="486" spans="20:21" ht="12" customHeight="1">
      <c r="T486" s="76"/>
      <c r="U486" s="76"/>
    </row>
    <row r="487" spans="20:21" ht="12" customHeight="1">
      <c r="T487" s="76"/>
      <c r="U487" s="76"/>
    </row>
    <row r="488" spans="20:21" ht="12" customHeight="1">
      <c r="T488" s="76"/>
      <c r="U488" s="76"/>
    </row>
    <row r="489" spans="20:21" ht="12" customHeight="1">
      <c r="T489" s="76"/>
      <c r="U489" s="76"/>
    </row>
    <row r="490" spans="20:21" ht="12" customHeight="1">
      <c r="T490" s="76"/>
      <c r="U490" s="76"/>
    </row>
    <row r="491" spans="20:21" ht="12" customHeight="1">
      <c r="T491" s="76"/>
      <c r="U491" s="76"/>
    </row>
    <row r="492" spans="20:21" ht="12" customHeight="1">
      <c r="T492" s="76"/>
      <c r="U492" s="76"/>
    </row>
    <row r="493" spans="20:21" ht="12" customHeight="1">
      <c r="T493" s="76"/>
      <c r="U493" s="76"/>
    </row>
    <row r="494" spans="20:21" ht="12" customHeight="1">
      <c r="T494" s="76"/>
      <c r="U494" s="76"/>
    </row>
    <row r="495" spans="20:21" ht="12" customHeight="1">
      <c r="T495" s="76"/>
      <c r="U495" s="76"/>
    </row>
    <row r="496" spans="20:21" ht="12" customHeight="1">
      <c r="T496" s="76"/>
      <c r="U496" s="76"/>
    </row>
    <row r="497" spans="20:21" ht="12" customHeight="1">
      <c r="T497" s="76"/>
      <c r="U497" s="76"/>
    </row>
    <row r="498" spans="20:21" ht="12" customHeight="1">
      <c r="T498" s="76"/>
      <c r="U498" s="76"/>
    </row>
    <row r="499" spans="20:21" ht="12" customHeight="1">
      <c r="T499" s="76"/>
      <c r="U499" s="76"/>
    </row>
    <row r="500" spans="20:21" ht="12" customHeight="1">
      <c r="T500" s="76"/>
      <c r="U500" s="76"/>
    </row>
    <row r="501" spans="20:21" ht="12" customHeight="1">
      <c r="T501" s="76"/>
      <c r="U501" s="76"/>
    </row>
    <row r="502" spans="20:21" ht="12" customHeight="1">
      <c r="T502" s="76"/>
      <c r="U502" s="76"/>
    </row>
    <row r="503" spans="20:21" ht="12" customHeight="1">
      <c r="T503" s="76"/>
      <c r="U503" s="76"/>
    </row>
    <row r="504" spans="20:21" ht="12" customHeight="1">
      <c r="T504" s="76"/>
      <c r="U504" s="76"/>
    </row>
    <row r="505" spans="20:21" ht="12" customHeight="1">
      <c r="T505" s="76"/>
      <c r="U505" s="76"/>
    </row>
    <row r="506" spans="20:21" ht="12" customHeight="1">
      <c r="T506" s="76"/>
      <c r="U506" s="76"/>
    </row>
    <row r="507" spans="20:21" ht="12" customHeight="1">
      <c r="T507" s="76"/>
      <c r="U507" s="76"/>
    </row>
    <row r="508" spans="20:21" ht="12" customHeight="1">
      <c r="T508" s="76"/>
      <c r="U508" s="76"/>
    </row>
    <row r="509" spans="20:21" ht="12" customHeight="1">
      <c r="T509" s="76"/>
      <c r="U509" s="76"/>
    </row>
    <row r="510" spans="20:21" ht="12" customHeight="1">
      <c r="T510" s="76"/>
      <c r="U510" s="76"/>
    </row>
    <row r="511" spans="20:21" ht="12" customHeight="1">
      <c r="T511" s="76"/>
      <c r="U511" s="76"/>
    </row>
    <row r="512" spans="20:21" ht="12" customHeight="1">
      <c r="T512" s="76"/>
      <c r="U512" s="76"/>
    </row>
    <row r="513" spans="20:21" ht="12" customHeight="1">
      <c r="T513" s="76"/>
      <c r="U513" s="76"/>
    </row>
    <row r="514" spans="20:21" ht="12" customHeight="1">
      <c r="T514" s="76"/>
      <c r="U514" s="76"/>
    </row>
    <row r="515" spans="20:21" ht="12" customHeight="1">
      <c r="T515" s="76"/>
      <c r="U515" s="76"/>
    </row>
    <row r="516" spans="20:21" ht="12" customHeight="1">
      <c r="T516" s="76"/>
      <c r="U516" s="76"/>
    </row>
    <row r="517" spans="20:21" ht="12" customHeight="1">
      <c r="T517" s="76"/>
      <c r="U517" s="76"/>
    </row>
    <row r="518" spans="20:21" ht="12" customHeight="1">
      <c r="T518" s="76"/>
      <c r="U518" s="76"/>
    </row>
    <row r="519" spans="20:21" ht="12" customHeight="1">
      <c r="T519" s="76"/>
      <c r="U519" s="76"/>
    </row>
    <row r="520" spans="20:21" ht="12" customHeight="1">
      <c r="T520" s="76"/>
      <c r="U520" s="76"/>
    </row>
    <row r="521" spans="20:21" ht="12" customHeight="1">
      <c r="T521" s="76"/>
      <c r="U521" s="76"/>
    </row>
    <row r="522" spans="20:21" ht="12" customHeight="1">
      <c r="T522" s="76"/>
      <c r="U522" s="76"/>
    </row>
    <row r="523" spans="20:21" ht="12" customHeight="1">
      <c r="T523" s="76"/>
      <c r="U523" s="76"/>
    </row>
    <row r="524" spans="20:21" ht="12" customHeight="1">
      <c r="T524" s="76"/>
      <c r="U524" s="76"/>
    </row>
    <row r="525" spans="20:21" ht="12" customHeight="1">
      <c r="T525" s="76"/>
      <c r="U525" s="76"/>
    </row>
    <row r="526" spans="20:21" ht="12" customHeight="1">
      <c r="T526" s="76"/>
      <c r="U526" s="76"/>
    </row>
    <row r="527" spans="20:21" ht="12" customHeight="1">
      <c r="T527" s="76"/>
      <c r="U527" s="76"/>
    </row>
    <row r="528" spans="20:21" ht="12" customHeight="1">
      <c r="T528" s="76"/>
      <c r="U528" s="76"/>
    </row>
    <row r="529" spans="20:21" ht="12" customHeight="1">
      <c r="T529" s="76"/>
      <c r="U529" s="76"/>
    </row>
    <row r="530" spans="20:21" ht="12" customHeight="1">
      <c r="T530" s="76"/>
      <c r="U530" s="76"/>
    </row>
    <row r="531" spans="20:21" ht="12" customHeight="1">
      <c r="T531" s="76"/>
      <c r="U531" s="76"/>
    </row>
    <row r="532" spans="20:21" ht="12" customHeight="1">
      <c r="T532" s="76"/>
      <c r="U532" s="76"/>
    </row>
    <row r="533" spans="20:21" ht="12" customHeight="1">
      <c r="T533" s="76"/>
      <c r="U533" s="76"/>
    </row>
    <row r="534" spans="20:21" ht="12" customHeight="1">
      <c r="T534" s="76"/>
      <c r="U534" s="76"/>
    </row>
    <row r="535" spans="20:21" ht="12" customHeight="1">
      <c r="T535" s="76"/>
      <c r="U535" s="76"/>
    </row>
    <row r="536" spans="20:21" ht="12" customHeight="1">
      <c r="T536" s="76"/>
      <c r="U536" s="76"/>
    </row>
    <row r="537" spans="20:21" ht="12" customHeight="1">
      <c r="T537" s="76"/>
      <c r="U537" s="76"/>
    </row>
    <row r="538" spans="20:21" ht="12" customHeight="1">
      <c r="T538" s="76"/>
      <c r="U538" s="76"/>
    </row>
    <row r="539" spans="20:21" ht="12" customHeight="1">
      <c r="T539" s="76"/>
      <c r="U539" s="76"/>
    </row>
    <row r="540" spans="20:21" ht="12" customHeight="1">
      <c r="T540" s="76"/>
      <c r="U540" s="76"/>
    </row>
    <row r="541" spans="20:21" ht="12" customHeight="1">
      <c r="T541" s="76"/>
      <c r="U541" s="76"/>
    </row>
    <row r="542" spans="20:21" ht="12" customHeight="1">
      <c r="T542" s="76"/>
      <c r="U542" s="76"/>
    </row>
    <row r="543" spans="20:21" ht="12" customHeight="1">
      <c r="T543" s="76"/>
      <c r="U543" s="76"/>
    </row>
    <row r="544" spans="20:21" ht="12" customHeight="1">
      <c r="T544" s="76"/>
      <c r="U544" s="76"/>
    </row>
    <row r="545" spans="20:21" ht="12" customHeight="1">
      <c r="T545" s="76"/>
      <c r="U545" s="76"/>
    </row>
    <row r="546" spans="20:21" ht="12" customHeight="1">
      <c r="T546" s="76"/>
      <c r="U546" s="76"/>
    </row>
    <row r="547" spans="20:21" ht="12" customHeight="1">
      <c r="T547" s="76"/>
      <c r="U547" s="76"/>
    </row>
    <row r="548" spans="20:21" ht="12" customHeight="1">
      <c r="T548" s="76"/>
      <c r="U548" s="76"/>
    </row>
    <row r="549" spans="20:21" ht="12" customHeight="1">
      <c r="T549" s="76"/>
      <c r="U549" s="76"/>
    </row>
    <row r="550" spans="20:21" ht="12" customHeight="1">
      <c r="T550" s="76"/>
      <c r="U550" s="76"/>
    </row>
    <row r="551" spans="20:21" ht="12" customHeight="1">
      <c r="T551" s="76"/>
      <c r="U551" s="76"/>
    </row>
    <row r="552" spans="20:21" ht="12" customHeight="1">
      <c r="T552" s="76"/>
      <c r="U552" s="76"/>
    </row>
    <row r="553" spans="20:21" ht="12" customHeight="1">
      <c r="T553" s="76"/>
      <c r="U553" s="76"/>
    </row>
    <row r="554" spans="20:21" ht="12" customHeight="1">
      <c r="T554" s="76"/>
      <c r="U554" s="76"/>
    </row>
    <row r="555" spans="20:21" ht="12" customHeight="1">
      <c r="T555" s="76"/>
      <c r="U555" s="76"/>
    </row>
    <row r="556" spans="20:21" ht="12" customHeight="1">
      <c r="T556" s="76"/>
      <c r="U556" s="76"/>
    </row>
    <row r="557" spans="20:21" ht="12" customHeight="1">
      <c r="T557" s="76"/>
      <c r="U557" s="76"/>
    </row>
    <row r="558" spans="20:21" ht="12" customHeight="1">
      <c r="T558" s="76"/>
      <c r="U558" s="76"/>
    </row>
    <row r="559" spans="20:21" ht="12" customHeight="1">
      <c r="T559" s="76"/>
      <c r="U559" s="76"/>
    </row>
    <row r="560" spans="20:21" ht="12" customHeight="1">
      <c r="T560" s="76"/>
      <c r="U560" s="76"/>
    </row>
    <row r="561" spans="20:21" ht="12" customHeight="1">
      <c r="T561" s="76"/>
      <c r="U561" s="76"/>
    </row>
    <row r="562" spans="20:21" ht="12" customHeight="1">
      <c r="T562" s="76"/>
      <c r="U562" s="76"/>
    </row>
    <row r="563" spans="20:21" ht="12" customHeight="1">
      <c r="T563" s="76"/>
      <c r="U563" s="76"/>
    </row>
    <row r="564" spans="20:21" ht="12" customHeight="1">
      <c r="T564" s="76"/>
      <c r="U564" s="76"/>
    </row>
    <row r="565" spans="20:21" ht="12" customHeight="1">
      <c r="T565" s="76"/>
      <c r="U565" s="76"/>
    </row>
    <row r="566" spans="20:21" ht="12" customHeight="1">
      <c r="T566" s="76"/>
      <c r="U566" s="76"/>
    </row>
    <row r="567" spans="20:21" ht="12" customHeight="1">
      <c r="T567" s="76"/>
      <c r="U567" s="76"/>
    </row>
    <row r="568" spans="20:21" ht="12" customHeight="1">
      <c r="T568" s="76"/>
      <c r="U568" s="76"/>
    </row>
    <row r="569" spans="20:21" ht="12" customHeight="1">
      <c r="T569" s="76"/>
      <c r="U569" s="76"/>
    </row>
    <row r="570" spans="20:21" ht="12" customHeight="1">
      <c r="T570" s="76"/>
      <c r="U570" s="76"/>
    </row>
    <row r="571" spans="20:21" ht="12" customHeight="1">
      <c r="T571" s="76"/>
      <c r="U571" s="76"/>
    </row>
    <row r="572" spans="20:21" ht="12" customHeight="1">
      <c r="T572" s="76"/>
      <c r="U572" s="76"/>
    </row>
    <row r="573" spans="20:21" ht="12" customHeight="1">
      <c r="T573" s="76"/>
      <c r="U573" s="76"/>
    </row>
    <row r="574" spans="20:21" ht="12" customHeight="1">
      <c r="T574" s="76"/>
      <c r="U574" s="76"/>
    </row>
    <row r="575" spans="20:21" ht="12" customHeight="1">
      <c r="T575" s="76"/>
      <c r="U575" s="76"/>
    </row>
    <row r="576" spans="20:21" ht="12" customHeight="1">
      <c r="T576" s="76"/>
      <c r="U576" s="76"/>
    </row>
    <row r="577" spans="20:21" ht="12" customHeight="1">
      <c r="T577" s="76"/>
      <c r="U577" s="76"/>
    </row>
    <row r="578" spans="20:21" ht="12" customHeight="1">
      <c r="T578" s="76"/>
      <c r="U578" s="76"/>
    </row>
    <row r="579" spans="20:21" ht="12" customHeight="1">
      <c r="T579" s="76"/>
      <c r="U579" s="76"/>
    </row>
    <row r="580" spans="20:21" ht="12" customHeight="1">
      <c r="T580" s="76"/>
      <c r="U580" s="76"/>
    </row>
    <row r="581" spans="20:21" ht="12" customHeight="1">
      <c r="T581" s="76"/>
      <c r="U581" s="76"/>
    </row>
    <row r="582" spans="20:21" ht="12" customHeight="1">
      <c r="T582" s="76"/>
      <c r="U582" s="76"/>
    </row>
    <row r="583" spans="20:21" ht="12" customHeight="1">
      <c r="T583" s="76"/>
      <c r="U583" s="76"/>
    </row>
    <row r="584" spans="20:21" ht="12" customHeight="1">
      <c r="T584" s="76"/>
      <c r="U584" s="76"/>
    </row>
    <row r="585" spans="20:21" ht="12" customHeight="1">
      <c r="T585" s="76"/>
      <c r="U585" s="76"/>
    </row>
    <row r="586" spans="20:21" ht="12" customHeight="1">
      <c r="T586" s="76"/>
      <c r="U586" s="76"/>
    </row>
    <row r="587" spans="20:21" ht="12" customHeight="1">
      <c r="T587" s="76"/>
      <c r="U587" s="76"/>
    </row>
    <row r="588" spans="20:21" ht="12" customHeight="1">
      <c r="T588" s="76"/>
      <c r="U588" s="76"/>
    </row>
    <row r="589" spans="20:21" ht="12" customHeight="1">
      <c r="T589" s="76"/>
      <c r="U589" s="76"/>
    </row>
    <row r="590" spans="20:21" ht="12" customHeight="1">
      <c r="T590" s="76"/>
      <c r="U590" s="76"/>
    </row>
    <row r="591" spans="20:21" ht="12" customHeight="1">
      <c r="T591" s="76"/>
      <c r="U591" s="76"/>
    </row>
    <row r="592" spans="20:21" ht="12" customHeight="1">
      <c r="T592" s="76"/>
      <c r="U592" s="76"/>
    </row>
    <row r="593" spans="20:21" ht="12" customHeight="1">
      <c r="T593" s="76"/>
      <c r="U593" s="76"/>
    </row>
    <row r="594" spans="20:21" ht="12" customHeight="1">
      <c r="T594" s="76"/>
      <c r="U594" s="76"/>
    </row>
    <row r="595" spans="20:21" ht="12" customHeight="1">
      <c r="T595" s="76"/>
      <c r="U595" s="76"/>
    </row>
    <row r="596" spans="20:21" ht="12" customHeight="1">
      <c r="T596" s="76"/>
      <c r="U596" s="76"/>
    </row>
    <row r="597" spans="20:21" ht="12" customHeight="1">
      <c r="T597" s="76"/>
      <c r="U597" s="76"/>
    </row>
    <row r="598" spans="20:21" ht="12" customHeight="1">
      <c r="T598" s="76"/>
      <c r="U598" s="76"/>
    </row>
    <row r="599" spans="20:21" ht="12" customHeight="1">
      <c r="T599" s="76"/>
      <c r="U599" s="76"/>
    </row>
    <row r="600" spans="20:21" ht="12" customHeight="1">
      <c r="T600" s="76"/>
      <c r="U600" s="76"/>
    </row>
    <row r="601" spans="20:21" ht="12" customHeight="1">
      <c r="T601" s="76"/>
      <c r="U601" s="76"/>
    </row>
    <row r="602" spans="20:21" ht="12" customHeight="1">
      <c r="T602" s="76"/>
      <c r="U602" s="76"/>
    </row>
    <row r="603" spans="20:21" ht="12" customHeight="1">
      <c r="T603" s="76"/>
      <c r="U603" s="76"/>
    </row>
    <row r="604" spans="20:21" ht="12" customHeight="1">
      <c r="T604" s="76"/>
      <c r="U604" s="76"/>
    </row>
    <row r="605" spans="20:21" ht="12" customHeight="1">
      <c r="T605" s="76"/>
      <c r="U605" s="76"/>
    </row>
    <row r="606" spans="20:21" ht="12" customHeight="1">
      <c r="T606" s="76"/>
      <c r="U606" s="76"/>
    </row>
    <row r="607" spans="20:21" ht="12" customHeight="1">
      <c r="T607" s="76"/>
      <c r="U607" s="76"/>
    </row>
    <row r="608" spans="20:21" ht="12" customHeight="1">
      <c r="T608" s="76"/>
      <c r="U608" s="76"/>
    </row>
    <row r="609" spans="20:21" ht="12" customHeight="1">
      <c r="T609" s="76"/>
      <c r="U609" s="76"/>
    </row>
    <row r="610" spans="20:21" ht="12" customHeight="1">
      <c r="T610" s="76"/>
      <c r="U610" s="76"/>
    </row>
    <row r="611" spans="20:21" ht="12" customHeight="1">
      <c r="T611" s="76"/>
      <c r="U611" s="76"/>
    </row>
    <row r="612" spans="20:21" ht="12" customHeight="1">
      <c r="T612" s="76"/>
      <c r="U612" s="76"/>
    </row>
    <row r="613" spans="20:21" ht="12" customHeight="1">
      <c r="T613" s="76"/>
      <c r="U613" s="76"/>
    </row>
    <row r="614" spans="20:21" ht="12" customHeight="1">
      <c r="T614" s="76"/>
      <c r="U614" s="76"/>
    </row>
    <row r="615" spans="20:21" ht="12" customHeight="1">
      <c r="T615" s="76"/>
      <c r="U615" s="76"/>
    </row>
    <row r="616" spans="20:21" ht="12" customHeight="1">
      <c r="T616" s="76"/>
      <c r="U616" s="76"/>
    </row>
    <row r="617" spans="20:21" ht="12" customHeight="1">
      <c r="T617" s="76"/>
      <c r="U617" s="76"/>
    </row>
    <row r="618" spans="20:21" ht="12" customHeight="1">
      <c r="T618" s="76"/>
      <c r="U618" s="76"/>
    </row>
    <row r="619" spans="20:21" ht="12" customHeight="1">
      <c r="T619" s="76"/>
      <c r="U619" s="76"/>
    </row>
    <row r="620" spans="20:21" ht="12" customHeight="1">
      <c r="T620" s="76"/>
      <c r="U620" s="76"/>
    </row>
    <row r="621" spans="20:21" ht="12" customHeight="1">
      <c r="T621" s="76"/>
      <c r="U621" s="76"/>
    </row>
    <row r="622" spans="20:21" ht="12" customHeight="1">
      <c r="T622" s="76"/>
      <c r="U622" s="76"/>
    </row>
    <row r="623" spans="20:21" ht="12" customHeight="1">
      <c r="T623" s="76"/>
      <c r="U623" s="76"/>
    </row>
    <row r="624" spans="20:21" ht="12" customHeight="1">
      <c r="T624" s="76"/>
      <c r="U624" s="76"/>
    </row>
    <row r="625" spans="20:21" ht="12" customHeight="1">
      <c r="T625" s="76"/>
      <c r="U625" s="76"/>
    </row>
    <row r="626" spans="20:21" ht="12" customHeight="1">
      <c r="T626" s="76"/>
      <c r="U626" s="76"/>
    </row>
    <row r="627" spans="20:21" ht="12" customHeight="1">
      <c r="T627" s="76"/>
      <c r="U627" s="76"/>
    </row>
    <row r="628" spans="20:21" ht="12" customHeight="1">
      <c r="T628" s="76"/>
      <c r="U628" s="76"/>
    </row>
    <row r="629" spans="20:21" ht="12" customHeight="1">
      <c r="T629" s="76"/>
      <c r="U629" s="76"/>
    </row>
    <row r="630" spans="20:21" ht="12" customHeight="1">
      <c r="T630" s="76"/>
      <c r="U630" s="76"/>
    </row>
    <row r="631" spans="20:21" ht="12" customHeight="1">
      <c r="T631" s="76"/>
      <c r="U631" s="76"/>
    </row>
    <row r="632" spans="20:21" ht="12" customHeight="1">
      <c r="T632" s="76"/>
      <c r="U632" s="76"/>
    </row>
    <row r="633" spans="20:21" ht="12" customHeight="1">
      <c r="T633" s="76"/>
      <c r="U633" s="76"/>
    </row>
    <row r="634" spans="20:21" ht="12" customHeight="1">
      <c r="T634" s="76"/>
      <c r="U634" s="76"/>
    </row>
    <row r="635" spans="20:21" ht="12" customHeight="1">
      <c r="T635" s="76"/>
      <c r="U635" s="76"/>
    </row>
    <row r="636" spans="20:21" ht="12" customHeight="1">
      <c r="T636" s="76"/>
      <c r="U636" s="76"/>
    </row>
    <row r="637" spans="20:21" ht="12" customHeight="1">
      <c r="T637" s="76"/>
      <c r="U637" s="76"/>
    </row>
    <row r="638" spans="20:21" ht="12" customHeight="1">
      <c r="T638" s="76"/>
      <c r="U638" s="76"/>
    </row>
    <row r="639" spans="20:21" ht="12" customHeight="1">
      <c r="T639" s="76"/>
      <c r="U639" s="76"/>
    </row>
    <row r="640" spans="20:21" ht="12" customHeight="1">
      <c r="T640" s="76"/>
      <c r="U640" s="76"/>
    </row>
    <row r="641" spans="20:21" ht="12" customHeight="1">
      <c r="T641" s="76"/>
      <c r="U641" s="76"/>
    </row>
    <row r="642" spans="20:21" ht="12" customHeight="1">
      <c r="T642" s="76"/>
      <c r="U642" s="76"/>
    </row>
    <row r="643" spans="20:21" ht="12" customHeight="1">
      <c r="T643" s="76"/>
      <c r="U643" s="76"/>
    </row>
    <row r="644" spans="20:21" ht="12" customHeight="1">
      <c r="T644" s="76"/>
      <c r="U644" s="76"/>
    </row>
    <row r="645" spans="20:21" ht="12" customHeight="1">
      <c r="T645" s="76"/>
      <c r="U645" s="76"/>
    </row>
    <row r="646" spans="20:21" ht="12" customHeight="1">
      <c r="T646" s="76"/>
      <c r="U646" s="76"/>
    </row>
    <row r="647" spans="20:21" ht="12" customHeight="1">
      <c r="T647" s="76"/>
      <c r="U647" s="76"/>
    </row>
    <row r="648" spans="20:21" ht="12" customHeight="1">
      <c r="T648" s="76"/>
      <c r="U648" s="76"/>
    </row>
    <row r="649" spans="20:21" ht="12" customHeight="1">
      <c r="T649" s="76"/>
      <c r="U649" s="76"/>
    </row>
    <row r="650" spans="20:21" ht="12" customHeight="1">
      <c r="T650" s="76"/>
      <c r="U650" s="76"/>
    </row>
    <row r="651" spans="20:21" ht="12" customHeight="1">
      <c r="T651" s="76"/>
      <c r="U651" s="76"/>
    </row>
    <row r="652" spans="20:21" ht="12" customHeight="1">
      <c r="T652" s="76"/>
      <c r="U652" s="76"/>
    </row>
    <row r="653" spans="20:21" ht="12" customHeight="1">
      <c r="T653" s="76"/>
      <c r="U653" s="76"/>
    </row>
    <row r="654" spans="20:21" ht="12" customHeight="1">
      <c r="T654" s="76"/>
      <c r="U654" s="76"/>
    </row>
    <row r="655" spans="20:21" ht="12" customHeight="1">
      <c r="T655" s="76"/>
      <c r="U655" s="76"/>
    </row>
    <row r="656" spans="20:21" ht="12" customHeight="1">
      <c r="T656" s="76"/>
      <c r="U656" s="76"/>
    </row>
    <row r="657" spans="20:21" ht="12" customHeight="1">
      <c r="T657" s="76"/>
      <c r="U657" s="76"/>
    </row>
    <row r="658" spans="20:21" ht="12" customHeight="1">
      <c r="T658" s="76"/>
      <c r="U658" s="76"/>
    </row>
    <row r="659" spans="20:21" ht="12" customHeight="1">
      <c r="T659" s="76"/>
      <c r="U659" s="76"/>
    </row>
    <row r="660" spans="20:21" ht="12" customHeight="1">
      <c r="T660" s="76"/>
      <c r="U660" s="76"/>
    </row>
    <row r="661" spans="20:21" ht="12" customHeight="1">
      <c r="T661" s="76"/>
      <c r="U661" s="76"/>
    </row>
    <row r="662" spans="20:21" ht="12" customHeight="1">
      <c r="T662" s="76"/>
      <c r="U662" s="76"/>
    </row>
    <row r="663" spans="20:21" ht="12" customHeight="1">
      <c r="T663" s="76"/>
      <c r="U663" s="76"/>
    </row>
    <row r="664" spans="20:21" ht="12" customHeight="1">
      <c r="T664" s="76"/>
      <c r="U664" s="76"/>
    </row>
    <row r="665" spans="20:21" ht="12" customHeight="1">
      <c r="T665" s="76"/>
      <c r="U665" s="76"/>
    </row>
    <row r="666" spans="20:21" ht="12" customHeight="1">
      <c r="T666" s="76"/>
      <c r="U666" s="76"/>
    </row>
    <row r="667" spans="20:21" ht="12" customHeight="1">
      <c r="T667" s="76"/>
      <c r="U667" s="76"/>
    </row>
    <row r="668" spans="20:21" ht="12" customHeight="1">
      <c r="T668" s="76"/>
      <c r="U668" s="76"/>
    </row>
    <row r="669" spans="20:21" ht="12" customHeight="1">
      <c r="T669" s="76"/>
      <c r="U669" s="76"/>
    </row>
    <row r="670" spans="20:21" ht="12" customHeight="1">
      <c r="T670" s="76"/>
      <c r="U670" s="76"/>
    </row>
    <row r="671" spans="20:21" ht="12" customHeight="1">
      <c r="T671" s="76"/>
      <c r="U671" s="76"/>
    </row>
    <row r="672" spans="20:21" ht="12" customHeight="1">
      <c r="T672" s="76"/>
      <c r="U672" s="76"/>
    </row>
    <row r="673" spans="20:21" ht="12" customHeight="1">
      <c r="T673" s="76"/>
      <c r="U673" s="76"/>
    </row>
    <row r="674" spans="20:21" ht="12" customHeight="1">
      <c r="T674" s="76"/>
      <c r="U674" s="76"/>
    </row>
    <row r="675" spans="20:21" ht="12" customHeight="1">
      <c r="T675" s="76"/>
      <c r="U675" s="76"/>
    </row>
    <row r="676" spans="20:21" ht="12" customHeight="1">
      <c r="T676" s="76"/>
      <c r="U676" s="76"/>
    </row>
    <row r="677" spans="20:21" ht="12" customHeight="1">
      <c r="T677" s="76"/>
      <c r="U677" s="76"/>
    </row>
    <row r="678" spans="20:21" ht="12" customHeight="1">
      <c r="T678" s="76"/>
      <c r="U678" s="76"/>
    </row>
    <row r="679" spans="20:21" ht="12" customHeight="1">
      <c r="T679" s="76"/>
      <c r="U679" s="76"/>
    </row>
    <row r="680" spans="20:21" ht="12" customHeight="1">
      <c r="T680" s="76"/>
      <c r="U680" s="76"/>
    </row>
    <row r="681" spans="20:21" ht="12" customHeight="1">
      <c r="T681" s="76"/>
      <c r="U681" s="76"/>
    </row>
    <row r="682" spans="20:21" ht="12" customHeight="1">
      <c r="T682" s="76"/>
      <c r="U682" s="76"/>
    </row>
    <row r="683" spans="20:21" ht="12" customHeight="1">
      <c r="T683" s="76"/>
      <c r="U683" s="76"/>
    </row>
    <row r="684" spans="20:21" ht="12" customHeight="1">
      <c r="T684" s="76"/>
      <c r="U684" s="76"/>
    </row>
    <row r="685" spans="20:21" ht="12" customHeight="1">
      <c r="T685" s="76"/>
      <c r="U685" s="76"/>
    </row>
    <row r="686" spans="20:21" ht="12" customHeight="1">
      <c r="T686" s="76"/>
      <c r="U686" s="76"/>
    </row>
    <row r="687" spans="20:21" ht="12" customHeight="1">
      <c r="T687" s="76"/>
      <c r="U687" s="76"/>
    </row>
    <row r="688" spans="20:21" ht="12" customHeight="1">
      <c r="T688" s="76"/>
      <c r="U688" s="76"/>
    </row>
    <row r="689" spans="20:21" ht="12" customHeight="1">
      <c r="T689" s="76"/>
      <c r="U689" s="76"/>
    </row>
    <row r="690" spans="20:21" ht="12" customHeight="1">
      <c r="T690" s="76"/>
      <c r="U690" s="76"/>
    </row>
    <row r="691" spans="20:21" ht="12" customHeight="1">
      <c r="T691" s="76"/>
      <c r="U691" s="76"/>
    </row>
    <row r="692" spans="20:21" ht="12" customHeight="1">
      <c r="T692" s="76"/>
      <c r="U692" s="76"/>
    </row>
    <row r="693" spans="20:21" ht="12" customHeight="1">
      <c r="T693" s="76"/>
      <c r="U693" s="76"/>
    </row>
    <row r="694" spans="20:21" ht="12" customHeight="1">
      <c r="T694" s="76"/>
      <c r="U694" s="76"/>
    </row>
    <row r="695" spans="20:21" ht="12" customHeight="1">
      <c r="T695" s="76"/>
      <c r="U695" s="76"/>
    </row>
    <row r="696" spans="20:21" ht="12" customHeight="1">
      <c r="T696" s="76"/>
      <c r="U696" s="76"/>
    </row>
    <row r="697" spans="20:21" ht="12" customHeight="1">
      <c r="T697" s="76"/>
      <c r="U697" s="76"/>
    </row>
    <row r="698" spans="20:21" ht="12" customHeight="1">
      <c r="T698" s="76"/>
      <c r="U698" s="76"/>
    </row>
    <row r="699" spans="20:21" ht="12" customHeight="1">
      <c r="T699" s="76"/>
      <c r="U699" s="76"/>
    </row>
    <row r="700" spans="20:21" ht="12" customHeight="1">
      <c r="T700" s="76"/>
      <c r="U700" s="76"/>
    </row>
    <row r="701" spans="20:21" ht="12" customHeight="1">
      <c r="T701" s="76"/>
      <c r="U701" s="76"/>
    </row>
    <row r="702" spans="20:21" ht="12" customHeight="1">
      <c r="T702" s="76"/>
      <c r="U702" s="76"/>
    </row>
    <row r="703" spans="20:21" ht="12" customHeight="1">
      <c r="T703" s="76"/>
      <c r="U703" s="76"/>
    </row>
    <row r="704" spans="20:21" ht="12" customHeight="1">
      <c r="T704" s="76"/>
      <c r="U704" s="76"/>
    </row>
    <row r="705" spans="20:21" ht="12" customHeight="1">
      <c r="T705" s="76"/>
      <c r="U705" s="76"/>
    </row>
    <row r="706" spans="20:21" ht="12" customHeight="1">
      <c r="T706" s="76"/>
      <c r="U706" s="76"/>
    </row>
    <row r="707" spans="20:21" ht="12" customHeight="1">
      <c r="T707" s="76"/>
      <c r="U707" s="76"/>
    </row>
    <row r="708" spans="20:21" ht="12" customHeight="1">
      <c r="T708" s="76"/>
      <c r="U708" s="76"/>
    </row>
    <row r="709" spans="20:21" ht="12" customHeight="1">
      <c r="T709" s="76"/>
      <c r="U709" s="76"/>
    </row>
    <row r="710" spans="20:21" ht="12" customHeight="1">
      <c r="T710" s="76"/>
      <c r="U710" s="76"/>
    </row>
    <row r="711" spans="20:21" ht="12" customHeight="1">
      <c r="T711" s="76"/>
      <c r="U711" s="76"/>
    </row>
    <row r="712" spans="20:21" ht="12" customHeight="1">
      <c r="T712" s="76"/>
      <c r="U712" s="76"/>
    </row>
    <row r="713" spans="20:21" ht="12" customHeight="1">
      <c r="T713" s="76"/>
      <c r="U713" s="76"/>
    </row>
    <row r="714" spans="20:21" ht="12" customHeight="1">
      <c r="T714" s="76"/>
      <c r="U714" s="76"/>
    </row>
    <row r="715" spans="20:21" ht="12" customHeight="1">
      <c r="T715" s="76"/>
      <c r="U715" s="76"/>
    </row>
    <row r="716" spans="20:21" ht="12" customHeight="1">
      <c r="T716" s="76"/>
      <c r="U716" s="76"/>
    </row>
    <row r="717" spans="20:21" ht="12" customHeight="1">
      <c r="T717" s="76"/>
      <c r="U717" s="76"/>
    </row>
    <row r="718" spans="20:21" ht="12" customHeight="1">
      <c r="T718" s="76"/>
      <c r="U718" s="76"/>
    </row>
    <row r="719" spans="20:21" ht="12" customHeight="1">
      <c r="T719" s="76"/>
      <c r="U719" s="76"/>
    </row>
    <row r="720" spans="20:21" ht="12" customHeight="1">
      <c r="T720" s="76"/>
      <c r="U720" s="76"/>
    </row>
    <row r="721" spans="20:21" ht="12" customHeight="1">
      <c r="T721" s="76"/>
      <c r="U721" s="76"/>
    </row>
    <row r="722" spans="20:21" ht="12" customHeight="1">
      <c r="T722" s="76"/>
      <c r="U722" s="76"/>
    </row>
    <row r="723" spans="20:21" ht="12" customHeight="1">
      <c r="T723" s="76"/>
      <c r="U723" s="76"/>
    </row>
    <row r="724" spans="20:21" ht="12" customHeight="1">
      <c r="T724" s="76"/>
      <c r="U724" s="76"/>
    </row>
    <row r="725" spans="20:21" ht="12" customHeight="1">
      <c r="T725" s="76"/>
      <c r="U725" s="76"/>
    </row>
    <row r="726" spans="20:21" ht="12" customHeight="1">
      <c r="T726" s="76"/>
      <c r="U726" s="76"/>
    </row>
    <row r="727" spans="20:21" ht="12" customHeight="1">
      <c r="T727" s="76"/>
      <c r="U727" s="76"/>
    </row>
    <row r="728" spans="20:21" ht="12" customHeight="1">
      <c r="T728" s="76"/>
      <c r="U728" s="76"/>
    </row>
    <row r="729" spans="20:21" ht="12" customHeight="1">
      <c r="T729" s="76"/>
      <c r="U729" s="76"/>
    </row>
    <row r="730" spans="20:21" ht="12" customHeight="1">
      <c r="T730" s="76"/>
      <c r="U730" s="76"/>
    </row>
    <row r="731" spans="20:21" ht="12" customHeight="1">
      <c r="T731" s="76"/>
      <c r="U731" s="76"/>
    </row>
    <row r="732" spans="20:21" ht="12" customHeight="1">
      <c r="T732" s="76"/>
      <c r="U732" s="76"/>
    </row>
    <row r="733" spans="20:21" ht="12" customHeight="1">
      <c r="T733" s="76"/>
      <c r="U733" s="76"/>
    </row>
    <row r="734" spans="20:21" ht="12" customHeight="1">
      <c r="T734" s="76"/>
      <c r="U734" s="76"/>
    </row>
    <row r="735" spans="20:21" ht="12" customHeight="1">
      <c r="T735" s="76"/>
      <c r="U735" s="76"/>
    </row>
    <row r="736" spans="20:21" ht="12" customHeight="1">
      <c r="T736" s="76"/>
      <c r="U736" s="76"/>
    </row>
    <row r="737" spans="20:21" ht="12" customHeight="1">
      <c r="T737" s="76"/>
      <c r="U737" s="76"/>
    </row>
    <row r="738" spans="20:21" ht="12" customHeight="1">
      <c r="T738" s="76"/>
      <c r="U738" s="76"/>
    </row>
    <row r="739" spans="20:21" ht="12" customHeight="1">
      <c r="T739" s="76"/>
      <c r="U739" s="76"/>
    </row>
    <row r="740" spans="20:21" ht="12" customHeight="1">
      <c r="T740" s="76"/>
      <c r="U740" s="76"/>
    </row>
    <row r="741" spans="20:21" ht="12" customHeight="1">
      <c r="T741" s="76"/>
      <c r="U741" s="76"/>
    </row>
    <row r="742" spans="20:21" ht="12" customHeight="1">
      <c r="T742" s="76"/>
      <c r="U742" s="76"/>
    </row>
    <row r="743" spans="20:21" ht="12" customHeight="1">
      <c r="T743" s="76"/>
      <c r="U743" s="76"/>
    </row>
    <row r="744" spans="20:21" ht="12" customHeight="1">
      <c r="T744" s="76"/>
      <c r="U744" s="76"/>
    </row>
    <row r="745" spans="20:21" ht="12" customHeight="1">
      <c r="T745" s="76"/>
      <c r="U745" s="76"/>
    </row>
    <row r="746" spans="20:21" ht="12" customHeight="1">
      <c r="T746" s="76"/>
      <c r="U746" s="76"/>
    </row>
    <row r="747" spans="20:21" ht="12" customHeight="1">
      <c r="T747" s="76"/>
      <c r="U747" s="76"/>
    </row>
    <row r="748" spans="20:21" ht="12" customHeight="1">
      <c r="T748" s="76"/>
      <c r="U748" s="76"/>
    </row>
    <row r="749" spans="20:21" ht="12" customHeight="1">
      <c r="T749" s="76"/>
      <c r="U749" s="76"/>
    </row>
    <row r="750" spans="20:21" ht="12" customHeight="1">
      <c r="T750" s="76"/>
      <c r="U750" s="76"/>
    </row>
    <row r="751" spans="20:21" ht="12" customHeight="1">
      <c r="T751" s="76"/>
      <c r="U751" s="76"/>
    </row>
    <row r="752" spans="20:21" ht="12" customHeight="1">
      <c r="T752" s="76"/>
      <c r="U752" s="76"/>
    </row>
    <row r="753" spans="20:21" ht="12" customHeight="1">
      <c r="T753" s="76"/>
      <c r="U753" s="76"/>
    </row>
    <row r="754" spans="20:21" ht="12" customHeight="1">
      <c r="T754" s="76"/>
      <c r="U754" s="76"/>
    </row>
    <row r="755" spans="20:21" ht="12" customHeight="1">
      <c r="T755" s="76"/>
      <c r="U755" s="76"/>
    </row>
    <row r="756" spans="20:21" ht="12" customHeight="1">
      <c r="T756" s="76"/>
      <c r="U756" s="76"/>
    </row>
    <row r="757" spans="20:21" ht="12" customHeight="1">
      <c r="T757" s="76"/>
      <c r="U757" s="76"/>
    </row>
    <row r="758" spans="20:21" ht="12" customHeight="1">
      <c r="T758" s="76"/>
      <c r="U758" s="76"/>
    </row>
    <row r="759" spans="20:21" ht="12" customHeight="1">
      <c r="T759" s="76"/>
      <c r="U759" s="76"/>
    </row>
    <row r="760" spans="20:21" ht="12" customHeight="1">
      <c r="T760" s="76"/>
      <c r="U760" s="76"/>
    </row>
    <row r="761" spans="20:21" ht="12" customHeight="1">
      <c r="T761" s="76"/>
      <c r="U761" s="76"/>
    </row>
    <row r="762" spans="20:21" ht="12" customHeight="1">
      <c r="T762" s="76"/>
      <c r="U762" s="76"/>
    </row>
    <row r="763" spans="20:21" ht="12" customHeight="1">
      <c r="T763" s="76"/>
      <c r="U763" s="76"/>
    </row>
    <row r="764" spans="20:21" ht="12" customHeight="1">
      <c r="T764" s="76"/>
      <c r="U764" s="76"/>
    </row>
    <row r="765" spans="20:21" ht="12" customHeight="1">
      <c r="T765" s="76"/>
      <c r="U765" s="76"/>
    </row>
    <row r="766" spans="20:21" ht="12" customHeight="1">
      <c r="T766" s="76"/>
      <c r="U766" s="76"/>
    </row>
    <row r="767" spans="20:21" ht="12" customHeight="1">
      <c r="T767" s="76"/>
      <c r="U767" s="76"/>
    </row>
    <row r="768" spans="20:21" ht="12" customHeight="1">
      <c r="T768" s="76"/>
      <c r="U768" s="76"/>
    </row>
    <row r="769" spans="20:21" ht="12" customHeight="1">
      <c r="T769" s="76"/>
      <c r="U769" s="76"/>
    </row>
    <row r="770" spans="20:21" ht="12" customHeight="1">
      <c r="T770" s="76"/>
      <c r="U770" s="76"/>
    </row>
    <row r="771" spans="20:21" ht="12" customHeight="1">
      <c r="T771" s="76"/>
      <c r="U771" s="76"/>
    </row>
    <row r="772" spans="20:21" ht="12" customHeight="1">
      <c r="T772" s="76"/>
      <c r="U772" s="76"/>
    </row>
    <row r="773" spans="20:21" ht="12" customHeight="1">
      <c r="T773" s="76"/>
      <c r="U773" s="76"/>
    </row>
    <row r="774" spans="20:21" ht="12" customHeight="1">
      <c r="T774" s="76"/>
      <c r="U774" s="76"/>
    </row>
    <row r="775" spans="20:21" ht="12" customHeight="1">
      <c r="T775" s="76"/>
      <c r="U775" s="76"/>
    </row>
    <row r="776" spans="20:21" ht="12" customHeight="1">
      <c r="T776" s="76"/>
      <c r="U776" s="76"/>
    </row>
    <row r="777" spans="20:21" ht="12" customHeight="1">
      <c r="T777" s="76"/>
      <c r="U777" s="76"/>
    </row>
    <row r="778" spans="20:21" ht="12" customHeight="1">
      <c r="T778" s="76"/>
      <c r="U778" s="76"/>
    </row>
    <row r="779" spans="20:21" ht="12" customHeight="1">
      <c r="T779" s="76"/>
      <c r="U779" s="76"/>
    </row>
    <row r="780" spans="20:21" ht="12" customHeight="1">
      <c r="T780" s="76"/>
      <c r="U780" s="76"/>
    </row>
    <row r="781" spans="20:21" ht="12" customHeight="1">
      <c r="T781" s="76"/>
      <c r="U781" s="76"/>
    </row>
    <row r="782" spans="20:21" ht="12" customHeight="1">
      <c r="T782" s="76"/>
      <c r="U782" s="76"/>
    </row>
    <row r="783" spans="20:21" ht="12" customHeight="1">
      <c r="T783" s="76"/>
      <c r="U783" s="76"/>
    </row>
    <row r="784" spans="20:21" ht="12" customHeight="1">
      <c r="T784" s="76"/>
      <c r="U784" s="76"/>
    </row>
    <row r="785" spans="20:21" ht="12" customHeight="1">
      <c r="T785" s="76"/>
      <c r="U785" s="76"/>
    </row>
    <row r="786" spans="20:21" ht="12" customHeight="1">
      <c r="T786" s="76"/>
      <c r="U786" s="76"/>
    </row>
    <row r="787" spans="20:21" ht="12" customHeight="1">
      <c r="T787" s="76"/>
      <c r="U787" s="76"/>
    </row>
    <row r="788" spans="20:21" ht="12" customHeight="1">
      <c r="T788" s="76"/>
      <c r="U788" s="76"/>
    </row>
    <row r="789" spans="20:21" ht="12" customHeight="1">
      <c r="T789" s="76"/>
      <c r="U789" s="76"/>
    </row>
    <row r="790" spans="20:21" ht="12" customHeight="1">
      <c r="T790" s="76"/>
      <c r="U790" s="76"/>
    </row>
    <row r="791" spans="20:21" ht="12" customHeight="1">
      <c r="T791" s="76"/>
      <c r="U791" s="76"/>
    </row>
    <row r="792" spans="20:21" ht="12" customHeight="1">
      <c r="T792" s="76"/>
      <c r="U792" s="76"/>
    </row>
    <row r="793" spans="20:21" ht="12" customHeight="1">
      <c r="T793" s="76"/>
      <c r="U793" s="76"/>
    </row>
    <row r="794" spans="20:21" ht="12" customHeight="1">
      <c r="T794" s="76"/>
      <c r="U794" s="76"/>
    </row>
    <row r="795" spans="20:21" ht="12" customHeight="1">
      <c r="T795" s="76"/>
      <c r="U795" s="76"/>
    </row>
    <row r="796" spans="20:21" ht="12" customHeight="1">
      <c r="T796" s="76"/>
      <c r="U796" s="76"/>
    </row>
    <row r="797" spans="20:21" ht="12" customHeight="1">
      <c r="T797" s="76"/>
      <c r="U797" s="76"/>
    </row>
    <row r="798" spans="20:21" ht="12" customHeight="1">
      <c r="T798" s="76"/>
      <c r="U798" s="76"/>
    </row>
    <row r="799" spans="20:21" ht="12" customHeight="1">
      <c r="T799" s="76"/>
      <c r="U799" s="76"/>
    </row>
    <row r="800" spans="20:21" ht="12" customHeight="1">
      <c r="T800" s="76"/>
      <c r="U800" s="76"/>
    </row>
    <row r="801" spans="20:21" ht="12" customHeight="1">
      <c r="T801" s="76"/>
      <c r="U801" s="76"/>
    </row>
    <row r="802" spans="20:21" ht="12" customHeight="1">
      <c r="T802" s="76"/>
      <c r="U802" s="76"/>
    </row>
    <row r="803" spans="20:21" ht="12" customHeight="1">
      <c r="T803" s="76"/>
      <c r="U803" s="76"/>
    </row>
    <row r="804" spans="20:21" ht="12" customHeight="1">
      <c r="T804" s="76"/>
      <c r="U804" s="76"/>
    </row>
    <row r="805" spans="20:21" ht="12" customHeight="1">
      <c r="T805" s="76"/>
      <c r="U805" s="76"/>
    </row>
    <row r="806" spans="20:21" ht="12" customHeight="1">
      <c r="T806" s="76"/>
      <c r="U806" s="76"/>
    </row>
    <row r="807" spans="20:21" ht="12" customHeight="1">
      <c r="T807" s="76"/>
      <c r="U807" s="76"/>
    </row>
    <row r="808" spans="20:21" ht="12" customHeight="1">
      <c r="T808" s="76"/>
      <c r="U808" s="76"/>
    </row>
    <row r="809" spans="20:21" ht="12" customHeight="1">
      <c r="T809" s="76"/>
      <c r="U809" s="76"/>
    </row>
    <row r="810" spans="20:21" ht="12" customHeight="1">
      <c r="T810" s="76"/>
      <c r="U810" s="76"/>
    </row>
    <row r="811" spans="20:21" ht="12" customHeight="1">
      <c r="T811" s="76"/>
      <c r="U811" s="76"/>
    </row>
    <row r="812" spans="20:21" ht="12" customHeight="1">
      <c r="T812" s="76"/>
      <c r="U812" s="76"/>
    </row>
    <row r="813" spans="20:21" ht="12" customHeight="1">
      <c r="T813" s="76"/>
      <c r="U813" s="76"/>
    </row>
    <row r="814" spans="20:21" ht="12" customHeight="1">
      <c r="T814" s="76"/>
      <c r="U814" s="76"/>
    </row>
    <row r="815" spans="20:21" ht="12" customHeight="1">
      <c r="T815" s="76"/>
      <c r="U815" s="76"/>
    </row>
    <row r="816" spans="20:21" ht="12" customHeight="1">
      <c r="T816" s="76"/>
      <c r="U816" s="76"/>
    </row>
    <row r="817" spans="20:21" ht="12" customHeight="1">
      <c r="T817" s="76"/>
      <c r="U817" s="76"/>
    </row>
    <row r="818" spans="20:21" ht="12" customHeight="1">
      <c r="T818" s="76"/>
      <c r="U818" s="76"/>
    </row>
    <row r="819" spans="20:21" ht="12" customHeight="1">
      <c r="T819" s="76"/>
      <c r="U819" s="76"/>
    </row>
    <row r="820" spans="20:21" ht="12" customHeight="1">
      <c r="T820" s="76"/>
      <c r="U820" s="76"/>
    </row>
    <row r="821" spans="20:21" ht="12" customHeight="1">
      <c r="T821" s="76"/>
      <c r="U821" s="76"/>
    </row>
    <row r="822" spans="20:21" ht="12" customHeight="1">
      <c r="T822" s="76"/>
      <c r="U822" s="76"/>
    </row>
    <row r="823" spans="20:21" ht="12" customHeight="1">
      <c r="T823" s="76"/>
      <c r="U823" s="76"/>
    </row>
    <row r="824" spans="20:21" ht="12" customHeight="1">
      <c r="T824" s="76"/>
      <c r="U824" s="76"/>
    </row>
    <row r="825" spans="20:21" ht="12" customHeight="1">
      <c r="T825" s="76"/>
      <c r="U825" s="76"/>
    </row>
    <row r="826" spans="20:21" ht="12" customHeight="1">
      <c r="T826" s="76"/>
      <c r="U826" s="76"/>
    </row>
    <row r="827" spans="20:21" ht="12" customHeight="1">
      <c r="T827" s="76"/>
      <c r="U827" s="76"/>
    </row>
    <row r="828" spans="20:21" ht="12" customHeight="1">
      <c r="T828" s="76"/>
      <c r="U828" s="76"/>
    </row>
    <row r="829" spans="20:21" ht="12" customHeight="1">
      <c r="T829" s="76"/>
      <c r="U829" s="76"/>
    </row>
    <row r="830" spans="20:21" ht="12" customHeight="1">
      <c r="T830" s="76"/>
      <c r="U830" s="76"/>
    </row>
    <row r="831" spans="20:21" ht="12" customHeight="1">
      <c r="T831" s="76"/>
      <c r="U831" s="76"/>
    </row>
    <row r="832" spans="20:21" ht="12" customHeight="1">
      <c r="T832" s="76"/>
      <c r="U832" s="76"/>
    </row>
    <row r="833" spans="20:21" ht="12" customHeight="1">
      <c r="T833" s="76"/>
      <c r="U833" s="76"/>
    </row>
    <row r="834" spans="20:21" ht="12" customHeight="1">
      <c r="T834" s="76"/>
      <c r="U834" s="76"/>
    </row>
    <row r="835" spans="20:21" ht="12" customHeight="1">
      <c r="T835" s="76"/>
      <c r="U835" s="76"/>
    </row>
    <row r="836" spans="20:21" ht="12" customHeight="1">
      <c r="T836" s="76"/>
      <c r="U836" s="76"/>
    </row>
    <row r="837" spans="20:21" ht="12" customHeight="1">
      <c r="T837" s="76"/>
      <c r="U837" s="76"/>
    </row>
    <row r="838" spans="20:21" ht="12" customHeight="1">
      <c r="T838" s="76"/>
      <c r="U838" s="76"/>
    </row>
    <row r="839" spans="20:21" ht="12" customHeight="1">
      <c r="T839" s="76"/>
      <c r="U839" s="76"/>
    </row>
    <row r="840" spans="20:21" ht="12" customHeight="1">
      <c r="T840" s="76"/>
      <c r="U840" s="76"/>
    </row>
    <row r="841" spans="20:21" ht="12" customHeight="1">
      <c r="T841" s="76"/>
      <c r="U841" s="76"/>
    </row>
    <row r="842" spans="20:21" ht="12" customHeight="1">
      <c r="T842" s="76"/>
      <c r="U842" s="76"/>
    </row>
    <row r="843" spans="20:21" ht="12" customHeight="1">
      <c r="T843" s="76"/>
      <c r="U843" s="76"/>
    </row>
    <row r="844" spans="20:21" ht="12" customHeight="1">
      <c r="T844" s="76"/>
      <c r="U844" s="76"/>
    </row>
    <row r="845" spans="20:21" ht="12" customHeight="1">
      <c r="T845" s="76"/>
      <c r="U845" s="76"/>
    </row>
    <row r="846" spans="20:21" ht="12" customHeight="1">
      <c r="T846" s="76"/>
      <c r="U846" s="76"/>
    </row>
    <row r="847" spans="20:21" ht="12" customHeight="1">
      <c r="T847" s="76"/>
      <c r="U847" s="76"/>
    </row>
    <row r="848" spans="20:21" ht="12" customHeight="1">
      <c r="T848" s="76"/>
      <c r="U848" s="76"/>
    </row>
    <row r="849" spans="20:21" ht="12" customHeight="1">
      <c r="T849" s="76"/>
      <c r="U849" s="76"/>
    </row>
    <row r="850" spans="20:21" ht="12" customHeight="1">
      <c r="T850" s="76"/>
      <c r="U850" s="76"/>
    </row>
    <row r="851" spans="20:21" ht="12" customHeight="1">
      <c r="T851" s="76"/>
      <c r="U851" s="76"/>
    </row>
    <row r="852" spans="20:21" ht="12" customHeight="1">
      <c r="T852" s="76"/>
      <c r="U852" s="76"/>
    </row>
    <row r="853" spans="20:21" ht="12" customHeight="1">
      <c r="T853" s="76"/>
      <c r="U853" s="76"/>
    </row>
    <row r="854" spans="20:21" ht="12" customHeight="1">
      <c r="T854" s="76"/>
      <c r="U854" s="76"/>
    </row>
    <row r="855" spans="20:21" ht="12" customHeight="1">
      <c r="T855" s="76"/>
      <c r="U855" s="76"/>
    </row>
    <row r="856" spans="20:21" ht="12" customHeight="1">
      <c r="T856" s="76"/>
      <c r="U856" s="76"/>
    </row>
    <row r="857" spans="20:21" ht="12" customHeight="1">
      <c r="T857" s="76"/>
      <c r="U857" s="76"/>
    </row>
    <row r="858" spans="20:21" ht="12" customHeight="1">
      <c r="T858" s="76"/>
      <c r="U858" s="76"/>
    </row>
    <row r="859" spans="20:21" ht="12" customHeight="1">
      <c r="T859" s="76"/>
      <c r="U859" s="76"/>
    </row>
    <row r="860" spans="20:21" ht="12" customHeight="1">
      <c r="T860" s="76"/>
      <c r="U860" s="76"/>
    </row>
    <row r="861" spans="20:21" ht="12" customHeight="1">
      <c r="T861" s="76"/>
      <c r="U861" s="76"/>
    </row>
    <row r="862" spans="20:21" ht="12" customHeight="1">
      <c r="T862" s="76"/>
      <c r="U862" s="76"/>
    </row>
    <row r="863" spans="20:21" ht="12" customHeight="1">
      <c r="T863" s="76"/>
      <c r="U863" s="76"/>
    </row>
    <row r="864" spans="20:21" ht="12" customHeight="1">
      <c r="T864" s="76"/>
      <c r="U864" s="76"/>
    </row>
    <row r="865" spans="20:21" ht="12" customHeight="1">
      <c r="T865" s="76"/>
      <c r="U865" s="76"/>
    </row>
    <row r="866" spans="20:21" ht="12" customHeight="1">
      <c r="T866" s="76"/>
      <c r="U866" s="76"/>
    </row>
    <row r="867" spans="20:21" ht="12" customHeight="1">
      <c r="T867" s="76"/>
      <c r="U867" s="76"/>
    </row>
    <row r="868" spans="20:21" ht="12" customHeight="1">
      <c r="T868" s="76"/>
      <c r="U868" s="76"/>
    </row>
    <row r="869" spans="20:21" ht="12" customHeight="1">
      <c r="T869" s="76"/>
      <c r="U869" s="76"/>
    </row>
    <row r="870" spans="20:21" ht="12" customHeight="1">
      <c r="T870" s="76"/>
      <c r="U870" s="76"/>
    </row>
    <row r="871" spans="20:21" ht="12" customHeight="1">
      <c r="T871" s="76"/>
      <c r="U871" s="76"/>
    </row>
    <row r="872" spans="20:21" ht="12" customHeight="1">
      <c r="T872" s="76"/>
      <c r="U872" s="76"/>
    </row>
    <row r="873" spans="20:21" ht="12" customHeight="1">
      <c r="T873" s="76"/>
      <c r="U873" s="76"/>
    </row>
    <row r="874" spans="20:21" ht="12" customHeight="1">
      <c r="T874" s="76"/>
      <c r="U874" s="76"/>
    </row>
    <row r="875" spans="20:21" ht="12" customHeight="1">
      <c r="T875" s="76"/>
      <c r="U875" s="76"/>
    </row>
    <row r="876" spans="20:21" ht="12" customHeight="1">
      <c r="T876" s="76"/>
      <c r="U876" s="76"/>
    </row>
    <row r="877" spans="20:21" ht="12" customHeight="1">
      <c r="T877" s="76"/>
      <c r="U877" s="76"/>
    </row>
    <row r="878" spans="20:21" ht="12" customHeight="1">
      <c r="T878" s="76"/>
      <c r="U878" s="76"/>
    </row>
    <row r="879" spans="20:21" ht="12" customHeight="1">
      <c r="T879" s="76"/>
      <c r="U879" s="76"/>
    </row>
    <row r="880" spans="20:21" ht="12" customHeight="1">
      <c r="T880" s="76"/>
      <c r="U880" s="76"/>
    </row>
    <row r="881" spans="20:21" ht="12" customHeight="1">
      <c r="T881" s="76"/>
      <c r="U881" s="76"/>
    </row>
    <row r="882" spans="20:21" ht="12" customHeight="1">
      <c r="T882" s="76"/>
      <c r="U882" s="76"/>
    </row>
    <row r="883" spans="20:21" ht="12" customHeight="1">
      <c r="T883" s="76"/>
      <c r="U883" s="76"/>
    </row>
    <row r="884" spans="20:21" ht="12" customHeight="1">
      <c r="T884" s="76"/>
      <c r="U884" s="76"/>
    </row>
    <row r="885" spans="20:21" ht="12" customHeight="1">
      <c r="T885" s="76"/>
      <c r="U885" s="76"/>
    </row>
    <row r="886" spans="20:21" ht="12" customHeight="1">
      <c r="T886" s="76"/>
      <c r="U886" s="76"/>
    </row>
    <row r="887" spans="20:21" ht="12" customHeight="1">
      <c r="T887" s="76"/>
      <c r="U887" s="76"/>
    </row>
    <row r="888" spans="20:21" ht="12" customHeight="1">
      <c r="T888" s="76"/>
      <c r="U888" s="76"/>
    </row>
    <row r="889" spans="20:21" ht="12" customHeight="1">
      <c r="T889" s="76"/>
      <c r="U889" s="76"/>
    </row>
    <row r="890" spans="20:21" ht="12" customHeight="1">
      <c r="T890" s="76"/>
      <c r="U890" s="76"/>
    </row>
    <row r="891" spans="20:21" ht="12" customHeight="1">
      <c r="T891" s="76"/>
      <c r="U891" s="76"/>
    </row>
    <row r="892" spans="20:21" ht="12" customHeight="1">
      <c r="T892" s="76"/>
      <c r="U892" s="76"/>
    </row>
    <row r="893" spans="20:21" ht="12" customHeight="1">
      <c r="T893" s="76"/>
      <c r="U893" s="76"/>
    </row>
    <row r="894" spans="20:21" ht="12" customHeight="1">
      <c r="T894" s="76"/>
      <c r="U894" s="76"/>
    </row>
    <row r="895" spans="20:21" ht="12" customHeight="1">
      <c r="T895" s="76"/>
      <c r="U895" s="76"/>
    </row>
    <row r="896" spans="20:21" ht="12" customHeight="1">
      <c r="T896" s="76"/>
      <c r="U896" s="76"/>
    </row>
    <row r="897" spans="20:21" ht="12" customHeight="1">
      <c r="T897" s="76"/>
      <c r="U897" s="76"/>
    </row>
    <row r="898" spans="20:21" ht="12" customHeight="1">
      <c r="T898" s="76"/>
      <c r="U898" s="76"/>
    </row>
    <row r="899" spans="20:21" ht="12" customHeight="1">
      <c r="T899" s="76"/>
      <c r="U899" s="76"/>
    </row>
    <row r="900" spans="20:21" ht="12" customHeight="1">
      <c r="T900" s="76"/>
      <c r="U900" s="76"/>
    </row>
    <row r="901" spans="20:21" ht="12" customHeight="1">
      <c r="T901" s="76"/>
      <c r="U901" s="76"/>
    </row>
    <row r="902" spans="20:21" ht="12" customHeight="1">
      <c r="T902" s="76"/>
      <c r="U902" s="76"/>
    </row>
    <row r="903" spans="20:21" ht="12" customHeight="1">
      <c r="T903" s="76"/>
      <c r="U903" s="76"/>
    </row>
    <row r="904" spans="20:21" ht="12" customHeight="1">
      <c r="T904" s="76"/>
      <c r="U904" s="76"/>
    </row>
    <row r="905" spans="20:21" ht="12" customHeight="1">
      <c r="T905" s="76"/>
      <c r="U905" s="76"/>
    </row>
    <row r="906" spans="20:21" ht="12" customHeight="1">
      <c r="T906" s="76"/>
      <c r="U906" s="76"/>
    </row>
    <row r="907" spans="20:21" ht="12" customHeight="1">
      <c r="T907" s="76"/>
      <c r="U907" s="76"/>
    </row>
    <row r="908" spans="20:21" ht="12" customHeight="1">
      <c r="T908" s="76"/>
      <c r="U908" s="76"/>
    </row>
    <row r="909" spans="20:21" ht="12" customHeight="1">
      <c r="T909" s="76"/>
      <c r="U909" s="76"/>
    </row>
    <row r="910" spans="20:21" ht="12" customHeight="1">
      <c r="T910" s="76"/>
      <c r="U910" s="76"/>
    </row>
    <row r="911" spans="20:21" ht="12" customHeight="1">
      <c r="T911" s="76"/>
      <c r="U911" s="76"/>
    </row>
    <row r="912" spans="20:21" ht="12" customHeight="1">
      <c r="T912" s="76"/>
      <c r="U912" s="76"/>
    </row>
    <row r="913" spans="20:21" ht="12" customHeight="1">
      <c r="T913" s="76"/>
      <c r="U913" s="76"/>
    </row>
    <row r="914" spans="20:21" ht="12" customHeight="1">
      <c r="T914" s="76"/>
      <c r="U914" s="76"/>
    </row>
    <row r="915" spans="20:21" ht="12" customHeight="1">
      <c r="T915" s="76"/>
      <c r="U915" s="76"/>
    </row>
    <row r="916" spans="20:21" ht="12" customHeight="1">
      <c r="T916" s="76"/>
      <c r="U916" s="76"/>
    </row>
    <row r="917" spans="20:21" ht="12" customHeight="1">
      <c r="T917" s="76"/>
      <c r="U917" s="76"/>
    </row>
    <row r="918" spans="20:21" ht="12" customHeight="1">
      <c r="T918" s="76"/>
      <c r="U918" s="76"/>
    </row>
    <row r="919" spans="20:21" ht="12" customHeight="1">
      <c r="T919" s="76"/>
      <c r="U919" s="76"/>
    </row>
    <row r="920" spans="20:21" ht="12" customHeight="1">
      <c r="T920" s="76"/>
      <c r="U920" s="76"/>
    </row>
    <row r="921" spans="20:21" ht="12" customHeight="1">
      <c r="T921" s="76"/>
      <c r="U921" s="76"/>
    </row>
    <row r="922" spans="20:21" ht="12" customHeight="1">
      <c r="T922" s="76"/>
      <c r="U922" s="76"/>
    </row>
    <row r="923" spans="20:21" ht="12" customHeight="1">
      <c r="T923" s="76"/>
      <c r="U923" s="76"/>
    </row>
    <row r="924" spans="20:21" ht="12" customHeight="1">
      <c r="T924" s="76"/>
      <c r="U924" s="76"/>
    </row>
    <row r="925" spans="20:21" ht="12" customHeight="1">
      <c r="T925" s="76"/>
      <c r="U925" s="76"/>
    </row>
    <row r="926" spans="20:21" ht="12" customHeight="1">
      <c r="T926" s="76"/>
      <c r="U926" s="76"/>
    </row>
    <row r="927" spans="20:21" ht="12" customHeight="1">
      <c r="T927" s="76"/>
      <c r="U927" s="76"/>
    </row>
    <row r="928" spans="20:21" ht="12" customHeight="1">
      <c r="T928" s="76"/>
      <c r="U928" s="76"/>
    </row>
    <row r="929" spans="20:21" ht="12" customHeight="1">
      <c r="T929" s="76"/>
      <c r="U929" s="76"/>
    </row>
    <row r="930" spans="20:21" ht="12" customHeight="1">
      <c r="T930" s="76"/>
      <c r="U930" s="76"/>
    </row>
    <row r="931" spans="20:21" ht="12" customHeight="1">
      <c r="T931" s="76"/>
      <c r="U931" s="76"/>
    </row>
    <row r="932" spans="20:21" ht="12" customHeight="1">
      <c r="T932" s="76"/>
      <c r="U932" s="76"/>
    </row>
    <row r="933" spans="20:21" ht="12" customHeight="1">
      <c r="T933" s="76"/>
      <c r="U933" s="76"/>
    </row>
    <row r="934" spans="20:21" ht="12" customHeight="1">
      <c r="T934" s="76"/>
      <c r="U934" s="76"/>
    </row>
    <row r="935" spans="20:21" ht="12" customHeight="1">
      <c r="T935" s="76"/>
      <c r="U935" s="76"/>
    </row>
    <row r="936" spans="20:21" ht="12" customHeight="1">
      <c r="T936" s="76"/>
      <c r="U936" s="76"/>
    </row>
    <row r="937" spans="20:21" ht="12" customHeight="1">
      <c r="T937" s="76"/>
      <c r="U937" s="76"/>
    </row>
    <row r="938" spans="20:21" ht="12" customHeight="1">
      <c r="T938" s="76"/>
      <c r="U938" s="76"/>
    </row>
    <row r="939" spans="20:21" ht="12" customHeight="1">
      <c r="T939" s="76"/>
      <c r="U939" s="76"/>
    </row>
    <row r="940" spans="20:21" ht="12" customHeight="1">
      <c r="T940" s="76"/>
      <c r="U940" s="76"/>
    </row>
    <row r="941" spans="20:21" ht="12" customHeight="1">
      <c r="T941" s="76"/>
      <c r="U941" s="76"/>
    </row>
    <row r="942" spans="20:21" ht="12" customHeight="1">
      <c r="T942" s="76"/>
      <c r="U942" s="76"/>
    </row>
    <row r="943" spans="20:21" ht="12" customHeight="1">
      <c r="T943" s="76"/>
      <c r="U943" s="76"/>
    </row>
    <row r="944" spans="20:21" ht="12" customHeight="1">
      <c r="T944" s="76"/>
      <c r="U944" s="76"/>
    </row>
    <row r="945" spans="20:21" ht="12" customHeight="1">
      <c r="T945" s="76"/>
      <c r="U945" s="76"/>
    </row>
    <row r="946" spans="20:21" ht="12" customHeight="1">
      <c r="T946" s="76"/>
      <c r="U946" s="76"/>
    </row>
    <row r="947" spans="20:21" ht="12" customHeight="1">
      <c r="T947" s="76"/>
      <c r="U947" s="76"/>
    </row>
    <row r="948" spans="20:21" ht="12" customHeight="1">
      <c r="T948" s="76"/>
      <c r="U948" s="76"/>
    </row>
    <row r="949" spans="20:21" ht="12" customHeight="1">
      <c r="T949" s="76"/>
      <c r="U949" s="76"/>
    </row>
    <row r="950" spans="20:21" ht="12" customHeight="1">
      <c r="T950" s="76"/>
      <c r="U950" s="76"/>
    </row>
    <row r="951" spans="20:21" ht="12" customHeight="1">
      <c r="T951" s="76"/>
      <c r="U951" s="76"/>
    </row>
    <row r="952" spans="20:21" ht="12" customHeight="1">
      <c r="T952" s="76"/>
      <c r="U952" s="76"/>
    </row>
    <row r="953" spans="20:21" ht="12" customHeight="1">
      <c r="T953" s="76"/>
      <c r="U953" s="76"/>
    </row>
    <row r="954" spans="20:21" ht="12" customHeight="1">
      <c r="T954" s="76"/>
      <c r="U954" s="76"/>
    </row>
    <row r="955" spans="20:21" ht="12" customHeight="1">
      <c r="T955" s="76"/>
      <c r="U955" s="76"/>
    </row>
    <row r="956" spans="20:21" ht="12" customHeight="1">
      <c r="T956" s="76"/>
      <c r="U956" s="76"/>
    </row>
    <row r="957" spans="20:21" ht="12" customHeight="1">
      <c r="T957" s="76"/>
      <c r="U957" s="76"/>
    </row>
    <row r="958" spans="20:21" ht="12" customHeight="1">
      <c r="T958" s="76"/>
      <c r="U958" s="76"/>
    </row>
    <row r="959" spans="20:21" ht="12" customHeight="1">
      <c r="T959" s="76"/>
      <c r="U959" s="76"/>
    </row>
    <row r="960" spans="20:21" ht="12" customHeight="1">
      <c r="T960" s="76"/>
      <c r="U960" s="76"/>
    </row>
    <row r="961" spans="20:21" ht="12" customHeight="1">
      <c r="T961" s="76"/>
      <c r="U961" s="76"/>
    </row>
    <row r="962" spans="20:21" ht="12" customHeight="1">
      <c r="T962" s="76"/>
      <c r="U962" s="76"/>
    </row>
    <row r="963" spans="20:21" ht="12" customHeight="1">
      <c r="T963" s="76"/>
      <c r="U963" s="76"/>
    </row>
    <row r="964" spans="20:21" ht="12" customHeight="1">
      <c r="T964" s="76"/>
      <c r="U964" s="76"/>
    </row>
    <row r="965" spans="20:21" ht="12" customHeight="1">
      <c r="T965" s="76"/>
      <c r="U965" s="76"/>
    </row>
    <row r="966" spans="20:21" ht="12" customHeight="1">
      <c r="T966" s="76"/>
      <c r="U966" s="76"/>
    </row>
    <row r="967" spans="20:21" ht="12" customHeight="1">
      <c r="T967" s="76"/>
      <c r="U967" s="76"/>
    </row>
    <row r="968" spans="20:21" ht="12" customHeight="1">
      <c r="T968" s="76"/>
      <c r="U968" s="76"/>
    </row>
    <row r="969" spans="20:21" ht="12" customHeight="1">
      <c r="T969" s="76"/>
      <c r="U969" s="76"/>
    </row>
    <row r="970" spans="20:21" ht="12" customHeight="1">
      <c r="T970" s="76"/>
      <c r="U970" s="76"/>
    </row>
    <row r="971" spans="20:21" ht="12" customHeight="1">
      <c r="T971" s="76"/>
      <c r="U971" s="76"/>
    </row>
    <row r="972" spans="20:21" ht="12" customHeight="1">
      <c r="T972" s="76"/>
      <c r="U972" s="76"/>
    </row>
    <row r="973" spans="20:21" ht="12" customHeight="1">
      <c r="T973" s="76"/>
      <c r="U973" s="76"/>
    </row>
    <row r="974" spans="20:21" ht="12" customHeight="1">
      <c r="T974" s="76"/>
      <c r="U974" s="76"/>
    </row>
    <row r="975" spans="20:21" ht="12" customHeight="1">
      <c r="T975" s="76"/>
      <c r="U975" s="76"/>
    </row>
    <row r="976" spans="20:21" ht="12" customHeight="1">
      <c r="T976" s="76"/>
      <c r="U976" s="76"/>
    </row>
    <row r="977" spans="20:21" ht="12" customHeight="1">
      <c r="T977" s="76"/>
      <c r="U977" s="76"/>
    </row>
    <row r="978" spans="20:21" ht="12" customHeight="1">
      <c r="T978" s="76"/>
      <c r="U978" s="76"/>
    </row>
    <row r="979" spans="20:21" ht="12" customHeight="1">
      <c r="T979" s="76"/>
      <c r="U979" s="76"/>
    </row>
    <row r="980" spans="20:21" ht="12" customHeight="1">
      <c r="T980" s="76"/>
      <c r="U980" s="76"/>
    </row>
    <row r="981" spans="20:21" ht="12" customHeight="1">
      <c r="T981" s="76"/>
      <c r="U981" s="76"/>
    </row>
    <row r="982" spans="20:21" ht="12" customHeight="1">
      <c r="T982" s="76"/>
      <c r="U982" s="76"/>
    </row>
    <row r="983" spans="20:21" ht="12" customHeight="1">
      <c r="T983" s="76"/>
      <c r="U983" s="76"/>
    </row>
    <row r="984" spans="20:21" ht="12" customHeight="1">
      <c r="T984" s="76"/>
      <c r="U984" s="76"/>
    </row>
    <row r="985" spans="20:21" ht="12" customHeight="1">
      <c r="T985" s="76"/>
      <c r="U985" s="76"/>
    </row>
    <row r="986" spans="20:21" ht="12" customHeight="1">
      <c r="T986" s="76"/>
      <c r="U986" s="76"/>
    </row>
    <row r="987" spans="20:21" ht="12" customHeight="1">
      <c r="T987" s="76"/>
      <c r="U987" s="76"/>
    </row>
    <row r="988" spans="20:21" ht="12" customHeight="1">
      <c r="T988" s="76"/>
      <c r="U988" s="76"/>
    </row>
    <row r="989" spans="20:21" ht="12" customHeight="1">
      <c r="T989" s="76"/>
      <c r="U989" s="76"/>
    </row>
    <row r="990" spans="20:21" ht="12" customHeight="1">
      <c r="T990" s="76"/>
      <c r="U990" s="76"/>
    </row>
    <row r="991" spans="20:21" ht="12" customHeight="1">
      <c r="T991" s="76"/>
      <c r="U991" s="76"/>
    </row>
    <row r="992" spans="20:21" ht="12" customHeight="1">
      <c r="T992" s="76"/>
      <c r="U992" s="76"/>
    </row>
    <row r="993" spans="20:21" ht="12" customHeight="1">
      <c r="T993" s="76"/>
      <c r="U993" s="76"/>
    </row>
    <row r="994" spans="20:21" ht="12" customHeight="1">
      <c r="T994" s="76"/>
      <c r="U994" s="76"/>
    </row>
    <row r="995" spans="20:21" ht="12" customHeight="1">
      <c r="T995" s="76"/>
      <c r="U995" s="76"/>
    </row>
    <row r="996" spans="20:21" ht="12" customHeight="1">
      <c r="T996" s="76"/>
      <c r="U996" s="76"/>
    </row>
    <row r="997" spans="20:21" ht="12" customHeight="1">
      <c r="T997" s="76"/>
      <c r="U997" s="76"/>
    </row>
    <row r="998" spans="20:21" ht="12" customHeight="1">
      <c r="T998" s="76"/>
      <c r="U998" s="76"/>
    </row>
    <row r="999" spans="20:21" ht="12" customHeight="1">
      <c r="T999" s="76"/>
      <c r="U999" s="76"/>
    </row>
    <row r="1000" spans="20:21" ht="12" customHeight="1">
      <c r="T1000" s="76"/>
      <c r="U1000" s="76"/>
    </row>
  </sheetData>
  <autoFilter ref="A3:Q3">
    <sortState ref="A4:Y123">
      <sortCondition descending="1" ref="Q3"/>
    </sortState>
  </autoFilter>
  <mergeCells count="124">
    <mergeCell ref="A1:Q1"/>
    <mergeCell ref="T1:U2"/>
    <mergeCell ref="A2:Q2"/>
    <mergeCell ref="T3:U3"/>
    <mergeCell ref="T4:U4"/>
    <mergeCell ref="T5:U5"/>
    <mergeCell ref="T12:U12"/>
    <mergeCell ref="T13:U13"/>
    <mergeCell ref="T14:U14"/>
    <mergeCell ref="T15:U15"/>
    <mergeCell ref="T16:U16"/>
    <mergeCell ref="T17:U17"/>
    <mergeCell ref="T6:U6"/>
    <mergeCell ref="T7:U7"/>
    <mergeCell ref="T8:U8"/>
    <mergeCell ref="T9:U9"/>
    <mergeCell ref="T10:U10"/>
    <mergeCell ref="T11:U11"/>
    <mergeCell ref="T24:U24"/>
    <mergeCell ref="T25:U25"/>
    <mergeCell ref="T26:U26"/>
    <mergeCell ref="T27:U27"/>
    <mergeCell ref="T28:U28"/>
    <mergeCell ref="T29:U29"/>
    <mergeCell ref="T18:U18"/>
    <mergeCell ref="T19:U19"/>
    <mergeCell ref="T20:U20"/>
    <mergeCell ref="T21:U21"/>
    <mergeCell ref="T22:U22"/>
    <mergeCell ref="T23:U23"/>
    <mergeCell ref="T36:U36"/>
    <mergeCell ref="T37:U37"/>
    <mergeCell ref="T38:U38"/>
    <mergeCell ref="T39:U39"/>
    <mergeCell ref="T40:U40"/>
    <mergeCell ref="T41:U41"/>
    <mergeCell ref="T30:U30"/>
    <mergeCell ref="T31:U31"/>
    <mergeCell ref="T32:U32"/>
    <mergeCell ref="T33:U33"/>
    <mergeCell ref="T34:U34"/>
    <mergeCell ref="T35:U35"/>
    <mergeCell ref="T48:U48"/>
    <mergeCell ref="T49:U49"/>
    <mergeCell ref="T50:U50"/>
    <mergeCell ref="T51:U51"/>
    <mergeCell ref="T52:U52"/>
    <mergeCell ref="T53:U53"/>
    <mergeCell ref="T42:U42"/>
    <mergeCell ref="T43:U43"/>
    <mergeCell ref="T44:U44"/>
    <mergeCell ref="T45:U45"/>
    <mergeCell ref="T46:U46"/>
    <mergeCell ref="T47:U47"/>
    <mergeCell ref="T60:U60"/>
    <mergeCell ref="T61:U61"/>
    <mergeCell ref="T62:U62"/>
    <mergeCell ref="T63:U63"/>
    <mergeCell ref="T64:U64"/>
    <mergeCell ref="T65:U65"/>
    <mergeCell ref="T54:U54"/>
    <mergeCell ref="T55:U55"/>
    <mergeCell ref="T56:U56"/>
    <mergeCell ref="T57:U57"/>
    <mergeCell ref="T58:U58"/>
    <mergeCell ref="T59:U59"/>
    <mergeCell ref="T72:U72"/>
    <mergeCell ref="T73:U73"/>
    <mergeCell ref="T74:U74"/>
    <mergeCell ref="T75:U75"/>
    <mergeCell ref="T76:U76"/>
    <mergeCell ref="T77:U77"/>
    <mergeCell ref="T66:U66"/>
    <mergeCell ref="T67:U67"/>
    <mergeCell ref="T68:U68"/>
    <mergeCell ref="T69:U69"/>
    <mergeCell ref="T70:U70"/>
    <mergeCell ref="T71:U71"/>
    <mergeCell ref="T84:U84"/>
    <mergeCell ref="T85:U85"/>
    <mergeCell ref="T86:U86"/>
    <mergeCell ref="T87:U87"/>
    <mergeCell ref="T88:U88"/>
    <mergeCell ref="T89:U89"/>
    <mergeCell ref="T78:U78"/>
    <mergeCell ref="T79:U79"/>
    <mergeCell ref="T80:U80"/>
    <mergeCell ref="T81:U81"/>
    <mergeCell ref="T82:U82"/>
    <mergeCell ref="T83:U83"/>
    <mergeCell ref="T96:U96"/>
    <mergeCell ref="T97:U97"/>
    <mergeCell ref="T98:U98"/>
    <mergeCell ref="T99:U99"/>
    <mergeCell ref="T100:U100"/>
    <mergeCell ref="T101:U101"/>
    <mergeCell ref="T90:U90"/>
    <mergeCell ref="T91:U91"/>
    <mergeCell ref="T92:U92"/>
    <mergeCell ref="T93:U93"/>
    <mergeCell ref="T94:U94"/>
    <mergeCell ref="T95:U95"/>
    <mergeCell ref="T108:U108"/>
    <mergeCell ref="T109:U109"/>
    <mergeCell ref="T110:U110"/>
    <mergeCell ref="T111:U111"/>
    <mergeCell ref="T112:U112"/>
    <mergeCell ref="T113:U113"/>
    <mergeCell ref="T102:U102"/>
    <mergeCell ref="T103:U103"/>
    <mergeCell ref="T104:U104"/>
    <mergeCell ref="T105:U105"/>
    <mergeCell ref="T106:U106"/>
    <mergeCell ref="T107:U107"/>
    <mergeCell ref="T120:U120"/>
    <mergeCell ref="T121:U121"/>
    <mergeCell ref="T122:U122"/>
    <mergeCell ref="T123:U123"/>
    <mergeCell ref="T114:U114"/>
    <mergeCell ref="T115:U115"/>
    <mergeCell ref="T116:U116"/>
    <mergeCell ref="T117:U117"/>
    <mergeCell ref="T118:U118"/>
    <mergeCell ref="T119:U119"/>
  </mergeCells>
  <pageMargins left="0.1" right="0.1" top="1" bottom="1" header="0.5" footer="0.5"/>
  <pageSetup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  <pageSetUpPr fitToPage="1"/>
  </sheetPr>
  <dimension ref="A1:K995"/>
  <sheetViews>
    <sheetView topLeftCell="A2" zoomScale="98" zoomScaleNormal="98" workbookViewId="0">
      <selection activeCell="F4" sqref="F4"/>
    </sheetView>
  </sheetViews>
  <sheetFormatPr defaultColWidth="14.42578125" defaultRowHeight="15" customHeight="1"/>
  <cols>
    <col min="1" max="1" width="5.140625" style="76" customWidth="1"/>
    <col min="2" max="3" width="30.85546875" style="76" customWidth="1"/>
    <col min="4" max="5" width="10.7109375" style="76" customWidth="1"/>
    <col min="6" max="6" width="10.85546875" style="76" customWidth="1"/>
    <col min="7" max="7" width="6.42578125" style="78" bestFit="1" customWidth="1"/>
    <col min="8" max="8" width="2.85546875" style="76" bestFit="1" customWidth="1"/>
    <col min="9" max="27" width="10.7109375" style="76" customWidth="1"/>
    <col min="28" max="16384" width="14.42578125" style="76"/>
  </cols>
  <sheetData>
    <row r="1" spans="1:11" ht="78" customHeight="1">
      <c r="A1" s="110" t="s">
        <v>19</v>
      </c>
      <c r="B1" s="107"/>
      <c r="C1" s="107"/>
      <c r="D1" s="107"/>
      <c r="E1" s="107"/>
      <c r="F1" s="108"/>
      <c r="G1" s="123"/>
    </row>
    <row r="2" spans="1:11" ht="25.5" customHeight="1">
      <c r="A2" s="111" t="s">
        <v>20</v>
      </c>
      <c r="B2" s="107"/>
      <c r="C2" s="107"/>
      <c r="D2" s="107"/>
      <c r="E2" s="107"/>
      <c r="F2" s="108"/>
      <c r="G2" s="123"/>
    </row>
    <row r="3" spans="1:11" ht="12" customHeight="1">
      <c r="A3" s="19" t="s">
        <v>21</v>
      </c>
      <c r="B3" s="19" t="s">
        <v>22</v>
      </c>
      <c r="C3" s="19" t="s">
        <v>23</v>
      </c>
      <c r="D3" s="20" t="s">
        <v>24</v>
      </c>
      <c r="E3" s="19" t="s">
        <v>25</v>
      </c>
      <c r="F3" s="82" t="s">
        <v>26</v>
      </c>
      <c r="G3" s="126" t="s">
        <v>78</v>
      </c>
      <c r="H3" s="126" t="s">
        <v>79</v>
      </c>
    </row>
    <row r="4" spans="1:11" ht="16.5" customHeight="1">
      <c r="A4" s="85">
        <v>10</v>
      </c>
      <c r="B4" s="32" t="s">
        <v>53</v>
      </c>
      <c r="C4" s="32" t="s">
        <v>58</v>
      </c>
      <c r="D4" s="24">
        <v>9</v>
      </c>
      <c r="E4" s="24">
        <v>6.5</v>
      </c>
      <c r="F4" s="128">
        <f>D4+E4</f>
        <v>15.5</v>
      </c>
      <c r="G4" s="132">
        <v>1</v>
      </c>
      <c r="H4" s="131" t="s">
        <v>77</v>
      </c>
      <c r="I4" s="112" t="s">
        <v>27</v>
      </c>
      <c r="J4" s="113"/>
      <c r="K4" s="113"/>
    </row>
    <row r="5" spans="1:11" ht="16.5" customHeight="1">
      <c r="A5" s="26">
        <v>16</v>
      </c>
      <c r="B5" s="83" t="s">
        <v>50</v>
      </c>
      <c r="C5" s="83" t="s">
        <v>60</v>
      </c>
      <c r="D5" s="24">
        <v>8.5</v>
      </c>
      <c r="E5" s="24">
        <v>4</v>
      </c>
      <c r="F5" s="128">
        <f>D5+E5</f>
        <v>12.5</v>
      </c>
      <c r="G5" s="132">
        <v>2</v>
      </c>
      <c r="H5" s="131" t="s">
        <v>77</v>
      </c>
      <c r="I5" s="114" t="s">
        <v>28</v>
      </c>
      <c r="J5" s="113"/>
      <c r="K5" s="113"/>
    </row>
    <row r="6" spans="1:11" ht="16.5" customHeight="1">
      <c r="A6" s="30">
        <v>14</v>
      </c>
      <c r="B6" s="83" t="s">
        <v>64</v>
      </c>
      <c r="C6" s="83" t="s">
        <v>70</v>
      </c>
      <c r="D6" s="24">
        <v>6</v>
      </c>
      <c r="E6" s="24">
        <v>6.5</v>
      </c>
      <c r="F6" s="128">
        <f>D6+E6</f>
        <v>12.5</v>
      </c>
      <c r="G6" s="132">
        <v>3</v>
      </c>
      <c r="H6" s="131" t="s">
        <v>77</v>
      </c>
    </row>
    <row r="7" spans="1:11" ht="16.5" customHeight="1">
      <c r="A7" s="87">
        <v>9</v>
      </c>
      <c r="B7" s="31" t="s">
        <v>50</v>
      </c>
      <c r="C7" s="31" t="s">
        <v>61</v>
      </c>
      <c r="D7" s="24">
        <v>4</v>
      </c>
      <c r="E7" s="24">
        <v>4.5</v>
      </c>
      <c r="F7" s="128">
        <f>D7+E7</f>
        <v>8.5</v>
      </c>
      <c r="G7" s="132">
        <v>4</v>
      </c>
      <c r="H7" s="131"/>
    </row>
    <row r="8" spans="1:11" ht="16.5" customHeight="1">
      <c r="A8" s="22">
        <v>11</v>
      </c>
      <c r="B8" s="31" t="s">
        <v>51</v>
      </c>
      <c r="C8" s="31" t="s">
        <v>70</v>
      </c>
      <c r="D8" s="24">
        <v>6</v>
      </c>
      <c r="E8" s="24">
        <v>2</v>
      </c>
      <c r="F8" s="128">
        <f>D8+E8</f>
        <v>8</v>
      </c>
      <c r="G8" s="132">
        <v>5</v>
      </c>
      <c r="H8" s="131"/>
    </row>
    <row r="9" spans="1:11" ht="16.5" customHeight="1">
      <c r="A9" s="22">
        <v>17</v>
      </c>
      <c r="B9" s="23" t="s">
        <v>65</v>
      </c>
      <c r="C9" s="23" t="s">
        <v>73</v>
      </c>
      <c r="D9" s="24">
        <v>4</v>
      </c>
      <c r="E9" s="24">
        <v>4</v>
      </c>
      <c r="F9" s="128">
        <f>D9+E9</f>
        <v>8</v>
      </c>
      <c r="G9" s="132">
        <v>6</v>
      </c>
      <c r="H9" s="131"/>
    </row>
    <row r="10" spans="1:11" ht="16.5" customHeight="1">
      <c r="A10" s="85">
        <v>4</v>
      </c>
      <c r="B10" s="27" t="s">
        <v>51</v>
      </c>
      <c r="C10" s="27" t="s">
        <v>56</v>
      </c>
      <c r="D10" s="24">
        <v>7.5</v>
      </c>
      <c r="E10" s="24">
        <v>0</v>
      </c>
      <c r="F10" s="128">
        <f>D10+E10</f>
        <v>7.5</v>
      </c>
      <c r="G10" s="132">
        <v>7</v>
      </c>
      <c r="H10" s="131"/>
    </row>
    <row r="11" spans="1:11" ht="16.5" customHeight="1">
      <c r="A11" s="26">
        <v>2</v>
      </c>
      <c r="B11" s="27" t="s">
        <v>62</v>
      </c>
      <c r="C11" s="27" t="s">
        <v>67</v>
      </c>
      <c r="D11" s="24">
        <v>3</v>
      </c>
      <c r="E11" s="24">
        <v>3.5</v>
      </c>
      <c r="F11" s="128">
        <f>SUM(E11:E11)</f>
        <v>3.5</v>
      </c>
      <c r="G11" s="132">
        <v>8</v>
      </c>
      <c r="H11" s="131"/>
    </row>
    <row r="12" spans="1:11" ht="16.5" customHeight="1">
      <c r="A12" s="26">
        <v>20</v>
      </c>
      <c r="B12" s="33" t="s">
        <v>62</v>
      </c>
      <c r="C12" s="33" t="s">
        <v>76</v>
      </c>
      <c r="D12" s="84">
        <v>5</v>
      </c>
      <c r="E12" s="24">
        <v>1.5</v>
      </c>
      <c r="F12" s="128">
        <f>D12+E12</f>
        <v>6.5</v>
      </c>
      <c r="G12" s="132">
        <v>9</v>
      </c>
      <c r="H12" s="131"/>
    </row>
    <row r="13" spans="1:11" ht="16.5" customHeight="1">
      <c r="A13" s="85">
        <v>18</v>
      </c>
      <c r="B13" s="33" t="s">
        <v>63</v>
      </c>
      <c r="C13" s="33" t="s">
        <v>67</v>
      </c>
      <c r="D13" s="24">
        <v>2</v>
      </c>
      <c r="E13" s="24">
        <v>3.5</v>
      </c>
      <c r="F13" s="128">
        <f>D13+E13</f>
        <v>5.5</v>
      </c>
      <c r="G13" s="132">
        <v>10</v>
      </c>
      <c r="H13" s="131"/>
    </row>
    <row r="14" spans="1:11" ht="16.5" customHeight="1">
      <c r="A14" s="30">
        <v>8</v>
      </c>
      <c r="B14" s="27" t="s">
        <v>62</v>
      </c>
      <c r="C14" s="27" t="s">
        <v>69</v>
      </c>
      <c r="D14" s="24">
        <v>5</v>
      </c>
      <c r="E14" s="24">
        <v>0</v>
      </c>
      <c r="F14" s="128">
        <f>D14+E14</f>
        <v>5</v>
      </c>
      <c r="G14" s="132">
        <v>11</v>
      </c>
      <c r="H14" s="131"/>
    </row>
    <row r="15" spans="1:11" ht="16.5" customHeight="1">
      <c r="A15" s="87">
        <v>5</v>
      </c>
      <c r="B15" s="90" t="s">
        <v>50</v>
      </c>
      <c r="C15" s="90" t="s">
        <v>55</v>
      </c>
      <c r="D15" s="24">
        <v>4.5</v>
      </c>
      <c r="E15" s="24">
        <v>0</v>
      </c>
      <c r="F15" s="128">
        <f>D15+E15</f>
        <v>4.5</v>
      </c>
      <c r="G15" s="132">
        <v>12</v>
      </c>
      <c r="H15" s="131"/>
    </row>
    <row r="16" spans="1:11" ht="16.5" customHeight="1">
      <c r="A16" s="22">
        <v>15</v>
      </c>
      <c r="B16" s="23" t="s">
        <v>62</v>
      </c>
      <c r="C16" s="23" t="s">
        <v>72</v>
      </c>
      <c r="D16" s="24">
        <v>2</v>
      </c>
      <c r="E16" s="24">
        <v>1.5</v>
      </c>
      <c r="F16" s="128">
        <f>D16+E16</f>
        <v>3.5</v>
      </c>
      <c r="G16" s="132">
        <v>13</v>
      </c>
      <c r="H16" s="131"/>
    </row>
    <row r="17" spans="1:8" ht="16.5" customHeight="1">
      <c r="A17" s="87">
        <v>1</v>
      </c>
      <c r="B17" s="90" t="s">
        <v>50</v>
      </c>
      <c r="C17" s="90" t="s">
        <v>66</v>
      </c>
      <c r="D17" s="24">
        <v>1.5</v>
      </c>
      <c r="E17" s="24">
        <v>1.5</v>
      </c>
      <c r="F17" s="127">
        <f>D17+E17</f>
        <v>3</v>
      </c>
      <c r="G17" s="130">
        <v>14</v>
      </c>
      <c r="H17" s="131"/>
    </row>
    <row r="18" spans="1:8" ht="16.5" customHeight="1">
      <c r="A18" s="87">
        <v>3</v>
      </c>
      <c r="B18" s="90" t="s">
        <v>63</v>
      </c>
      <c r="C18" s="90" t="s">
        <v>68</v>
      </c>
      <c r="D18" s="94">
        <v>0</v>
      </c>
      <c r="E18" s="24">
        <v>0</v>
      </c>
      <c r="F18" s="128">
        <f>D18+E18</f>
        <v>0</v>
      </c>
      <c r="G18" s="132">
        <v>15</v>
      </c>
      <c r="H18" s="131"/>
    </row>
    <row r="19" spans="1:8" ht="16.5" customHeight="1">
      <c r="A19" s="85">
        <v>12</v>
      </c>
      <c r="B19" s="83" t="s">
        <v>50</v>
      </c>
      <c r="C19" s="83" t="s">
        <v>71</v>
      </c>
      <c r="D19" s="24">
        <v>0</v>
      </c>
      <c r="E19" s="24">
        <v>0</v>
      </c>
      <c r="F19" s="128">
        <f>D19+E19</f>
        <v>0</v>
      </c>
      <c r="G19" s="132">
        <v>15</v>
      </c>
      <c r="H19" s="131"/>
    </row>
    <row r="20" spans="1:8" ht="16.5" customHeight="1">
      <c r="A20" s="87">
        <v>21</v>
      </c>
      <c r="B20" s="90"/>
      <c r="C20" s="90"/>
      <c r="D20" s="94"/>
      <c r="E20" s="94"/>
      <c r="F20" s="97">
        <f>D20+E20</f>
        <v>0</v>
      </c>
      <c r="G20" s="124"/>
    </row>
    <row r="21" spans="1:8" ht="16.5" customHeight="1">
      <c r="A21" s="85">
        <v>22</v>
      </c>
      <c r="B21" s="92"/>
      <c r="C21" s="92"/>
      <c r="D21" s="95"/>
      <c r="E21" s="95"/>
      <c r="F21" s="57">
        <f>D21+E21</f>
        <v>0</v>
      </c>
      <c r="G21" s="98"/>
    </row>
    <row r="22" spans="1:8" ht="16.5" customHeight="1">
      <c r="A22" s="87">
        <v>23</v>
      </c>
      <c r="B22" s="90"/>
      <c r="C22" s="90"/>
      <c r="D22" s="94"/>
      <c r="E22" s="94"/>
      <c r="F22" s="97">
        <f>D22+E22</f>
        <v>0</v>
      </c>
      <c r="G22" s="124"/>
    </row>
    <row r="23" spans="1:8" ht="16.5" customHeight="1">
      <c r="A23" s="85">
        <v>24</v>
      </c>
      <c r="B23" s="92"/>
      <c r="C23" s="92"/>
      <c r="D23" s="95"/>
      <c r="E23" s="95"/>
      <c r="F23" s="57">
        <f>D23+E23</f>
        <v>0</v>
      </c>
      <c r="G23" s="98"/>
    </row>
    <row r="24" spans="1:8" ht="16.5" customHeight="1">
      <c r="A24" s="87">
        <v>25</v>
      </c>
      <c r="B24" s="90"/>
      <c r="C24" s="90"/>
      <c r="D24" s="94"/>
      <c r="E24" s="94"/>
      <c r="F24" s="97">
        <f>D24+E24</f>
        <v>0</v>
      </c>
      <c r="G24" s="124"/>
    </row>
    <row r="25" spans="1:8" ht="16.5" customHeight="1">
      <c r="A25" s="85">
        <v>26</v>
      </c>
      <c r="B25" s="92"/>
      <c r="C25" s="92"/>
      <c r="D25" s="95"/>
      <c r="E25" s="95"/>
      <c r="F25" s="57">
        <f>D25+E25</f>
        <v>0</v>
      </c>
      <c r="G25" s="98"/>
    </row>
    <row r="26" spans="1:8" ht="16.5" customHeight="1">
      <c r="A26" s="87">
        <v>27</v>
      </c>
      <c r="B26" s="90"/>
      <c r="C26" s="90"/>
      <c r="D26" s="94"/>
      <c r="E26" s="94"/>
      <c r="F26" s="97">
        <f>D26+E26</f>
        <v>0</v>
      </c>
      <c r="G26" s="124"/>
    </row>
    <row r="27" spans="1:8" ht="16.5" customHeight="1">
      <c r="A27" s="85">
        <v>28</v>
      </c>
      <c r="B27" s="92"/>
      <c r="C27" s="92"/>
      <c r="D27" s="95"/>
      <c r="E27" s="95"/>
      <c r="F27" s="57">
        <f>D27+E27</f>
        <v>0</v>
      </c>
      <c r="G27" s="98"/>
    </row>
    <row r="28" spans="1:8" ht="16.5" customHeight="1">
      <c r="A28" s="87">
        <v>29</v>
      </c>
      <c r="B28" s="90"/>
      <c r="C28" s="90"/>
      <c r="D28" s="94"/>
      <c r="E28" s="94"/>
      <c r="F28" s="97">
        <f>D28+E28</f>
        <v>0</v>
      </c>
      <c r="G28" s="124"/>
    </row>
    <row r="29" spans="1:8" ht="16.5" customHeight="1">
      <c r="A29" s="85">
        <v>30</v>
      </c>
      <c r="B29" s="92"/>
      <c r="C29" s="92"/>
      <c r="D29" s="95"/>
      <c r="E29" s="95"/>
      <c r="F29" s="57">
        <f>D29+E29</f>
        <v>0</v>
      </c>
      <c r="G29" s="98"/>
    </row>
    <row r="30" spans="1:8" ht="16.5" customHeight="1">
      <c r="A30" s="87">
        <v>31</v>
      </c>
      <c r="B30" s="90"/>
      <c r="C30" s="90"/>
      <c r="D30" s="94"/>
      <c r="E30" s="94"/>
      <c r="F30" s="97">
        <f>D30+E30</f>
        <v>0</v>
      </c>
      <c r="G30" s="124"/>
    </row>
    <row r="31" spans="1:8" ht="16.5" customHeight="1">
      <c r="A31" s="85">
        <v>32</v>
      </c>
      <c r="B31" s="92"/>
      <c r="C31" s="92"/>
      <c r="D31" s="95"/>
      <c r="E31" s="95"/>
      <c r="F31" s="57">
        <f>D31+E31</f>
        <v>0</v>
      </c>
      <c r="G31" s="98"/>
    </row>
    <row r="32" spans="1:8" ht="16.5" customHeight="1">
      <c r="A32" s="87">
        <v>33</v>
      </c>
      <c r="B32" s="90"/>
      <c r="C32" s="90"/>
      <c r="D32" s="94"/>
      <c r="E32" s="94"/>
      <c r="F32" s="97">
        <f>D32+E32</f>
        <v>0</v>
      </c>
      <c r="G32" s="124"/>
    </row>
    <row r="33" spans="1:7" ht="16.5" customHeight="1">
      <c r="A33" s="85">
        <v>34</v>
      </c>
      <c r="B33" s="92"/>
      <c r="C33" s="92"/>
      <c r="D33" s="95"/>
      <c r="E33" s="95"/>
      <c r="F33" s="57">
        <f>D33+E33</f>
        <v>0</v>
      </c>
      <c r="G33" s="98"/>
    </row>
    <row r="34" spans="1:7" ht="16.5" customHeight="1">
      <c r="A34" s="87">
        <v>35</v>
      </c>
      <c r="B34" s="90"/>
      <c r="C34" s="90"/>
      <c r="D34" s="94"/>
      <c r="E34" s="94"/>
      <c r="F34" s="97">
        <f>D34+E34</f>
        <v>0</v>
      </c>
      <c r="G34" s="124"/>
    </row>
    <row r="35" spans="1:7" ht="16.5" customHeight="1">
      <c r="A35" s="85">
        <v>36</v>
      </c>
      <c r="B35" s="92"/>
      <c r="C35" s="92"/>
      <c r="D35" s="95"/>
      <c r="E35" s="95"/>
      <c r="F35" s="57">
        <f>D35+E35</f>
        <v>0</v>
      </c>
      <c r="G35" s="98"/>
    </row>
    <row r="36" spans="1:7" ht="16.5" customHeight="1">
      <c r="A36" s="87">
        <v>37</v>
      </c>
      <c r="B36" s="90"/>
      <c r="C36" s="90"/>
      <c r="D36" s="94"/>
      <c r="E36" s="94"/>
      <c r="F36" s="97">
        <f>D36+E36</f>
        <v>0</v>
      </c>
      <c r="G36" s="124"/>
    </row>
    <row r="37" spans="1:7" ht="16.5" customHeight="1">
      <c r="A37" s="85">
        <v>38</v>
      </c>
      <c r="B37" s="92"/>
      <c r="C37" s="92"/>
      <c r="D37" s="95"/>
      <c r="E37" s="95"/>
      <c r="F37" s="57">
        <f>D37+E37</f>
        <v>0</v>
      </c>
      <c r="G37" s="98"/>
    </row>
    <row r="38" spans="1:7" ht="16.5" customHeight="1">
      <c r="A38" s="87">
        <v>39</v>
      </c>
      <c r="B38" s="90"/>
      <c r="C38" s="90"/>
      <c r="D38" s="94"/>
      <c r="E38" s="94"/>
      <c r="F38" s="97">
        <f>D38+E38</f>
        <v>0</v>
      </c>
      <c r="G38" s="124"/>
    </row>
    <row r="39" spans="1:7" ht="16.5" customHeight="1">
      <c r="A39" s="89">
        <v>40</v>
      </c>
      <c r="B39" s="92"/>
      <c r="C39" s="92"/>
      <c r="D39" s="95"/>
      <c r="E39" s="95"/>
      <c r="F39" s="57">
        <f>D39+E39</f>
        <v>0</v>
      </c>
      <c r="G39" s="98"/>
    </row>
    <row r="40" spans="1:7" ht="12" customHeight="1">
      <c r="A40" s="87">
        <v>41</v>
      </c>
      <c r="B40" s="90"/>
      <c r="C40" s="90"/>
      <c r="D40" s="94"/>
      <c r="E40" s="94"/>
      <c r="F40" s="97">
        <f>D40+E40</f>
        <v>0</v>
      </c>
      <c r="G40" s="124"/>
    </row>
    <row r="41" spans="1:7" ht="12" customHeight="1">
      <c r="A41" s="89">
        <v>42</v>
      </c>
      <c r="B41" s="92"/>
      <c r="C41" s="92"/>
      <c r="D41" s="95"/>
      <c r="E41" s="95"/>
      <c r="F41" s="57">
        <f>D41+E41</f>
        <v>0</v>
      </c>
      <c r="G41" s="98"/>
    </row>
    <row r="42" spans="1:7" ht="12" customHeight="1">
      <c r="A42" s="87">
        <v>43</v>
      </c>
      <c r="B42" s="90"/>
      <c r="C42" s="90"/>
      <c r="D42" s="94"/>
      <c r="E42" s="94"/>
      <c r="F42" s="97">
        <f>D42+E42</f>
        <v>0</v>
      </c>
      <c r="G42" s="124"/>
    </row>
    <row r="43" spans="1:7" ht="12" customHeight="1">
      <c r="A43" s="89">
        <v>44</v>
      </c>
      <c r="B43" s="92"/>
      <c r="C43" s="92"/>
      <c r="D43" s="95"/>
      <c r="E43" s="95"/>
      <c r="F43" s="57">
        <f>D43+E43</f>
        <v>0</v>
      </c>
      <c r="G43" s="98"/>
    </row>
    <row r="44" spans="1:7" ht="12" customHeight="1">
      <c r="A44" s="87">
        <v>45</v>
      </c>
      <c r="B44" s="90"/>
      <c r="C44" s="90"/>
      <c r="D44" s="94"/>
      <c r="E44" s="94"/>
      <c r="F44" s="97">
        <f>D44+E44</f>
        <v>0</v>
      </c>
      <c r="G44" s="124"/>
    </row>
    <row r="45" spans="1:7" ht="12" customHeight="1">
      <c r="A45" s="89">
        <v>46</v>
      </c>
      <c r="B45" s="92"/>
      <c r="C45" s="92"/>
      <c r="D45" s="95"/>
      <c r="E45" s="95"/>
      <c r="F45" s="57">
        <f>D45+E45</f>
        <v>0</v>
      </c>
      <c r="G45" s="98"/>
    </row>
    <row r="46" spans="1:7" ht="12" customHeight="1">
      <c r="A46" s="87">
        <v>47</v>
      </c>
      <c r="B46" s="90"/>
      <c r="C46" s="90"/>
      <c r="D46" s="94"/>
      <c r="E46" s="94"/>
      <c r="F46" s="97">
        <f>D46+E46</f>
        <v>0</v>
      </c>
      <c r="G46" s="124"/>
    </row>
    <row r="47" spans="1:7" ht="12" customHeight="1">
      <c r="A47" s="89">
        <v>48</v>
      </c>
      <c r="B47" s="92"/>
      <c r="C47" s="92"/>
      <c r="D47" s="95"/>
      <c r="E47" s="95"/>
      <c r="F47" s="57">
        <f>D47+E47</f>
        <v>0</v>
      </c>
      <c r="G47" s="98"/>
    </row>
    <row r="48" spans="1:7" ht="12" customHeight="1">
      <c r="A48" s="87">
        <v>49</v>
      </c>
      <c r="B48" s="90"/>
      <c r="C48" s="90"/>
      <c r="D48" s="94"/>
      <c r="E48" s="94"/>
      <c r="F48" s="97">
        <f>D48+E48</f>
        <v>0</v>
      </c>
      <c r="G48" s="124"/>
    </row>
    <row r="49" spans="1:7" ht="12" customHeight="1">
      <c r="A49" s="89">
        <v>50</v>
      </c>
      <c r="B49" s="92"/>
      <c r="C49" s="92"/>
      <c r="D49" s="95"/>
      <c r="E49" s="95"/>
      <c r="F49" s="57">
        <f>D49+E49</f>
        <v>0</v>
      </c>
      <c r="G49" s="98"/>
    </row>
    <row r="50" spans="1:7" ht="12" customHeight="1">
      <c r="A50" s="87">
        <v>51</v>
      </c>
      <c r="B50" s="90"/>
      <c r="C50" s="90"/>
      <c r="D50" s="94"/>
      <c r="E50" s="94"/>
      <c r="F50" s="97">
        <f>D50+E50</f>
        <v>0</v>
      </c>
      <c r="G50" s="124"/>
    </row>
    <row r="51" spans="1:7" ht="12" customHeight="1">
      <c r="A51" s="89">
        <v>52</v>
      </c>
      <c r="B51" s="92"/>
      <c r="C51" s="92"/>
      <c r="D51" s="95"/>
      <c r="E51" s="95"/>
      <c r="F51" s="57">
        <f>D51+E51</f>
        <v>0</v>
      </c>
      <c r="G51" s="98"/>
    </row>
    <row r="52" spans="1:7" ht="12" customHeight="1">
      <c r="A52" s="87">
        <v>53</v>
      </c>
      <c r="B52" s="90"/>
      <c r="C52" s="90"/>
      <c r="D52" s="94"/>
      <c r="E52" s="94"/>
      <c r="F52" s="97">
        <f>D52+E52</f>
        <v>0</v>
      </c>
      <c r="G52" s="124"/>
    </row>
    <row r="53" spans="1:7" ht="12" customHeight="1">
      <c r="A53" s="89">
        <v>54</v>
      </c>
      <c r="B53" s="92"/>
      <c r="C53" s="92"/>
      <c r="D53" s="95"/>
      <c r="E53" s="95"/>
      <c r="F53" s="57">
        <f>D53+E53</f>
        <v>0</v>
      </c>
      <c r="G53" s="98"/>
    </row>
    <row r="54" spans="1:7" ht="12" customHeight="1">
      <c r="A54" s="87">
        <v>55</v>
      </c>
      <c r="B54" s="90"/>
      <c r="C54" s="90"/>
      <c r="D54" s="94"/>
      <c r="E54" s="94"/>
      <c r="F54" s="97">
        <f>D54+E54</f>
        <v>0</v>
      </c>
      <c r="G54" s="124"/>
    </row>
    <row r="55" spans="1:7" ht="12" customHeight="1">
      <c r="A55" s="89">
        <v>56</v>
      </c>
      <c r="B55" s="92"/>
      <c r="C55" s="92"/>
      <c r="D55" s="95"/>
      <c r="E55" s="95"/>
      <c r="F55" s="57">
        <f>D55+E55</f>
        <v>0</v>
      </c>
      <c r="G55" s="98"/>
    </row>
    <row r="56" spans="1:7" ht="12" customHeight="1">
      <c r="A56" s="87">
        <v>57</v>
      </c>
      <c r="B56" s="90"/>
      <c r="C56" s="90"/>
      <c r="D56" s="94"/>
      <c r="E56" s="94"/>
      <c r="F56" s="97">
        <f>D56+E56</f>
        <v>0</v>
      </c>
      <c r="G56" s="124"/>
    </row>
    <row r="57" spans="1:7" ht="12" customHeight="1">
      <c r="A57" s="89">
        <v>58</v>
      </c>
      <c r="B57" s="92"/>
      <c r="C57" s="92"/>
      <c r="D57" s="95"/>
      <c r="E57" s="95"/>
      <c r="F57" s="57">
        <f>D57+E57</f>
        <v>0</v>
      </c>
      <c r="G57" s="98"/>
    </row>
    <row r="58" spans="1:7" ht="12" customHeight="1">
      <c r="A58" s="87">
        <v>59</v>
      </c>
      <c r="B58" s="90"/>
      <c r="C58" s="90"/>
      <c r="D58" s="94"/>
      <c r="E58" s="94"/>
      <c r="F58" s="97">
        <f>D58+E58</f>
        <v>0</v>
      </c>
      <c r="G58" s="124"/>
    </row>
    <row r="59" spans="1:7" ht="12" customHeight="1">
      <c r="A59" s="89">
        <v>60</v>
      </c>
      <c r="B59" s="92"/>
      <c r="C59" s="92"/>
      <c r="D59" s="95"/>
      <c r="E59" s="95"/>
      <c r="F59" s="57">
        <f>D59+E59</f>
        <v>0</v>
      </c>
      <c r="G59" s="98"/>
    </row>
    <row r="60" spans="1:7" ht="12" customHeight="1">
      <c r="A60" s="87">
        <v>61</v>
      </c>
      <c r="B60" s="90"/>
      <c r="C60" s="90"/>
      <c r="D60" s="94"/>
      <c r="E60" s="94"/>
      <c r="F60" s="97">
        <f>D60+E60</f>
        <v>0</v>
      </c>
      <c r="G60" s="124"/>
    </row>
    <row r="61" spans="1:7" ht="12" customHeight="1">
      <c r="A61" s="89">
        <v>62</v>
      </c>
      <c r="B61" s="92"/>
      <c r="C61" s="92"/>
      <c r="D61" s="95"/>
      <c r="E61" s="95"/>
      <c r="F61" s="57">
        <f>D61+E61</f>
        <v>0</v>
      </c>
      <c r="G61" s="98"/>
    </row>
    <row r="62" spans="1:7" ht="12" customHeight="1">
      <c r="A62" s="87">
        <v>63</v>
      </c>
      <c r="B62" s="90"/>
      <c r="C62" s="90"/>
      <c r="D62" s="94"/>
      <c r="E62" s="94"/>
      <c r="F62" s="97">
        <f>D62+E62</f>
        <v>0</v>
      </c>
      <c r="G62" s="124"/>
    </row>
    <row r="63" spans="1:7" ht="12" customHeight="1">
      <c r="A63" s="89">
        <v>64</v>
      </c>
      <c r="B63" s="92"/>
      <c r="C63" s="92"/>
      <c r="D63" s="95"/>
      <c r="E63" s="95"/>
      <c r="F63" s="57">
        <f>D63+E63</f>
        <v>0</v>
      </c>
      <c r="G63" s="98"/>
    </row>
    <row r="64" spans="1:7" ht="12" customHeight="1">
      <c r="A64" s="87">
        <v>65</v>
      </c>
      <c r="B64" s="90"/>
      <c r="C64" s="90"/>
      <c r="D64" s="94"/>
      <c r="E64" s="94"/>
      <c r="F64" s="97">
        <f>D64+E64</f>
        <v>0</v>
      </c>
      <c r="G64" s="124"/>
    </row>
    <row r="65" spans="1:7" ht="12" customHeight="1">
      <c r="A65" s="89">
        <v>66</v>
      </c>
      <c r="B65" s="92"/>
      <c r="C65" s="92"/>
      <c r="D65" s="95"/>
      <c r="E65" s="95"/>
      <c r="F65" s="57">
        <f>D65+E65</f>
        <v>0</v>
      </c>
      <c r="G65" s="98"/>
    </row>
    <row r="66" spans="1:7" ht="12" customHeight="1">
      <c r="A66" s="87">
        <v>67</v>
      </c>
      <c r="B66" s="90"/>
      <c r="C66" s="90"/>
      <c r="D66" s="94"/>
      <c r="E66" s="94"/>
      <c r="F66" s="97">
        <f>D66+E66</f>
        <v>0</v>
      </c>
      <c r="G66" s="124"/>
    </row>
    <row r="67" spans="1:7" ht="12" customHeight="1">
      <c r="A67" s="89">
        <v>68</v>
      </c>
      <c r="B67" s="92"/>
      <c r="C67" s="92"/>
      <c r="D67" s="95"/>
      <c r="E67" s="95"/>
      <c r="F67" s="57">
        <f>D67+E67</f>
        <v>0</v>
      </c>
      <c r="G67" s="98"/>
    </row>
    <row r="68" spans="1:7" ht="12" customHeight="1">
      <c r="A68" s="87">
        <v>69</v>
      </c>
      <c r="B68" s="90"/>
      <c r="C68" s="90"/>
      <c r="D68" s="94"/>
      <c r="E68" s="94"/>
      <c r="F68" s="97">
        <f>D68+E68</f>
        <v>0</v>
      </c>
      <c r="G68" s="124"/>
    </row>
    <row r="69" spans="1:7" ht="12" customHeight="1">
      <c r="A69" s="89">
        <v>70</v>
      </c>
      <c r="B69" s="92"/>
      <c r="C69" s="92"/>
      <c r="D69" s="95"/>
      <c r="E69" s="95"/>
      <c r="F69" s="57">
        <f>D69+E69</f>
        <v>0</v>
      </c>
      <c r="G69" s="98"/>
    </row>
    <row r="70" spans="1:7" ht="12" customHeight="1">
      <c r="A70" s="87">
        <v>71</v>
      </c>
      <c r="B70" s="90"/>
      <c r="C70" s="90"/>
      <c r="D70" s="94"/>
      <c r="E70" s="94"/>
      <c r="F70" s="97">
        <f>D70+E70</f>
        <v>0</v>
      </c>
      <c r="G70" s="124"/>
    </row>
    <row r="71" spans="1:7" ht="12" customHeight="1">
      <c r="A71" s="89">
        <v>72</v>
      </c>
      <c r="B71" s="92"/>
      <c r="C71" s="92"/>
      <c r="D71" s="95"/>
      <c r="E71" s="95"/>
      <c r="F71" s="57">
        <f>D71+E71</f>
        <v>0</v>
      </c>
      <c r="G71" s="98"/>
    </row>
    <row r="72" spans="1:7" ht="12" customHeight="1">
      <c r="A72" s="87">
        <v>73</v>
      </c>
      <c r="B72" s="90"/>
      <c r="C72" s="90"/>
      <c r="D72" s="94"/>
      <c r="E72" s="94"/>
      <c r="F72" s="97">
        <f>D72+E72</f>
        <v>0</v>
      </c>
      <c r="G72" s="124"/>
    </row>
    <row r="73" spans="1:7" ht="12" customHeight="1">
      <c r="A73" s="89">
        <v>74</v>
      </c>
      <c r="B73" s="92"/>
      <c r="C73" s="92"/>
      <c r="D73" s="95"/>
      <c r="E73" s="95"/>
      <c r="F73" s="57">
        <f>D73+E73</f>
        <v>0</v>
      </c>
      <c r="G73" s="98"/>
    </row>
    <row r="74" spans="1:7" ht="12" customHeight="1">
      <c r="A74" s="87">
        <v>75</v>
      </c>
      <c r="B74" s="90"/>
      <c r="C74" s="90"/>
      <c r="D74" s="94"/>
      <c r="E74" s="94"/>
      <c r="F74" s="97">
        <f>D74+E74</f>
        <v>0</v>
      </c>
      <c r="G74" s="124"/>
    </row>
    <row r="75" spans="1:7" ht="12" customHeight="1">
      <c r="A75" s="89">
        <v>76</v>
      </c>
      <c r="B75" s="92"/>
      <c r="C75" s="92"/>
      <c r="D75" s="95"/>
      <c r="E75" s="95"/>
      <c r="F75" s="57">
        <f>D75+E75</f>
        <v>0</v>
      </c>
      <c r="G75" s="98"/>
    </row>
    <row r="76" spans="1:7" ht="12" customHeight="1">
      <c r="A76" s="87">
        <v>77</v>
      </c>
      <c r="B76" s="90"/>
      <c r="C76" s="90"/>
      <c r="D76" s="94"/>
      <c r="E76" s="94"/>
      <c r="F76" s="97">
        <f>D76+E76</f>
        <v>0</v>
      </c>
      <c r="G76" s="124"/>
    </row>
    <row r="77" spans="1:7" ht="12" customHeight="1">
      <c r="A77" s="89">
        <v>78</v>
      </c>
      <c r="B77" s="92"/>
      <c r="C77" s="92"/>
      <c r="D77" s="95"/>
      <c r="E77" s="95"/>
      <c r="F77" s="57">
        <f>D77+E77</f>
        <v>0</v>
      </c>
      <c r="G77" s="98"/>
    </row>
    <row r="78" spans="1:7" ht="12" customHeight="1">
      <c r="A78" s="87">
        <v>79</v>
      </c>
      <c r="B78" s="90"/>
      <c r="C78" s="90"/>
      <c r="D78" s="94"/>
      <c r="E78" s="94"/>
      <c r="F78" s="97">
        <f>D78+E78</f>
        <v>0</v>
      </c>
      <c r="G78" s="124"/>
    </row>
    <row r="79" spans="1:7" ht="12" customHeight="1">
      <c r="A79" s="89">
        <v>80</v>
      </c>
      <c r="B79" s="92"/>
      <c r="C79" s="92"/>
      <c r="D79" s="95"/>
      <c r="E79" s="95"/>
      <c r="F79" s="57">
        <f>D79+E79</f>
        <v>0</v>
      </c>
      <c r="G79" s="98"/>
    </row>
    <row r="80" spans="1:7" ht="12" customHeight="1">
      <c r="A80" s="87">
        <v>81</v>
      </c>
      <c r="B80" s="90"/>
      <c r="C80" s="90"/>
      <c r="D80" s="94"/>
      <c r="E80" s="94"/>
      <c r="F80" s="97">
        <f>D80+E80</f>
        <v>0</v>
      </c>
      <c r="G80" s="124"/>
    </row>
    <row r="81" spans="1:7" ht="12" customHeight="1">
      <c r="A81" s="89">
        <v>82</v>
      </c>
      <c r="B81" s="92"/>
      <c r="C81" s="92"/>
      <c r="D81" s="95"/>
      <c r="E81" s="95"/>
      <c r="F81" s="57">
        <f>D81+E81</f>
        <v>0</v>
      </c>
      <c r="G81" s="98"/>
    </row>
    <row r="82" spans="1:7" ht="12" customHeight="1">
      <c r="A82" s="87">
        <v>83</v>
      </c>
      <c r="B82" s="90"/>
      <c r="C82" s="90"/>
      <c r="D82" s="94"/>
      <c r="E82" s="94"/>
      <c r="F82" s="97">
        <f>D82+E82</f>
        <v>0</v>
      </c>
      <c r="G82" s="124"/>
    </row>
    <row r="83" spans="1:7" ht="12" customHeight="1">
      <c r="A83" s="89">
        <v>84</v>
      </c>
      <c r="B83" s="92"/>
      <c r="C83" s="92"/>
      <c r="D83" s="95"/>
      <c r="E83" s="95"/>
      <c r="F83" s="57">
        <f>D83+E83</f>
        <v>0</v>
      </c>
      <c r="G83" s="98"/>
    </row>
    <row r="84" spans="1:7" ht="12" customHeight="1">
      <c r="A84" s="87">
        <v>85</v>
      </c>
      <c r="B84" s="90"/>
      <c r="C84" s="90"/>
      <c r="D84" s="94"/>
      <c r="E84" s="94"/>
      <c r="F84" s="97">
        <f>D84+E84</f>
        <v>0</v>
      </c>
      <c r="G84" s="124"/>
    </row>
    <row r="85" spans="1:7" ht="12" customHeight="1">
      <c r="A85" s="89">
        <v>86</v>
      </c>
      <c r="B85" s="92"/>
      <c r="C85" s="92"/>
      <c r="D85" s="95"/>
      <c r="E85" s="95"/>
      <c r="F85" s="57">
        <f>D85+E85</f>
        <v>0</v>
      </c>
      <c r="G85" s="98"/>
    </row>
    <row r="86" spans="1:7" ht="12" customHeight="1">
      <c r="A86" s="87">
        <v>87</v>
      </c>
      <c r="B86" s="90"/>
      <c r="C86" s="90"/>
      <c r="D86" s="94"/>
      <c r="E86" s="94"/>
      <c r="F86" s="97">
        <f>D86+E86</f>
        <v>0</v>
      </c>
      <c r="G86" s="124"/>
    </row>
    <row r="87" spans="1:7" ht="12" customHeight="1">
      <c r="A87" s="89">
        <v>88</v>
      </c>
      <c r="B87" s="92"/>
      <c r="C87" s="92"/>
      <c r="D87" s="95"/>
      <c r="E87" s="95"/>
      <c r="F87" s="57">
        <f>D87+E87</f>
        <v>0</v>
      </c>
      <c r="G87" s="98"/>
    </row>
    <row r="88" spans="1:7" ht="12" customHeight="1">
      <c r="A88" s="87">
        <v>89</v>
      </c>
      <c r="B88" s="90"/>
      <c r="C88" s="90"/>
      <c r="D88" s="94"/>
      <c r="E88" s="94"/>
      <c r="F88" s="97">
        <f>D88+E88</f>
        <v>0</v>
      </c>
      <c r="G88" s="124"/>
    </row>
    <row r="89" spans="1:7" ht="12" customHeight="1">
      <c r="A89" s="89">
        <v>90</v>
      </c>
      <c r="B89" s="92"/>
      <c r="C89" s="92"/>
      <c r="D89" s="95"/>
      <c r="E89" s="95"/>
      <c r="F89" s="57">
        <f>D89+E89</f>
        <v>0</v>
      </c>
      <c r="G89" s="98"/>
    </row>
    <row r="90" spans="1:7" ht="12" customHeight="1">
      <c r="A90" s="87">
        <v>91</v>
      </c>
      <c r="B90" s="90"/>
      <c r="C90" s="90"/>
      <c r="D90" s="94"/>
      <c r="E90" s="94"/>
      <c r="F90" s="97">
        <f>D90+E90</f>
        <v>0</v>
      </c>
      <c r="G90" s="124"/>
    </row>
    <row r="91" spans="1:7" ht="12" customHeight="1">
      <c r="A91" s="89">
        <v>92</v>
      </c>
      <c r="B91" s="92"/>
      <c r="C91" s="92"/>
      <c r="D91" s="95"/>
      <c r="E91" s="95"/>
      <c r="F91" s="57">
        <f>D91+E91</f>
        <v>0</v>
      </c>
      <c r="G91" s="98"/>
    </row>
    <row r="92" spans="1:7" ht="12" customHeight="1">
      <c r="A92" s="87">
        <v>93</v>
      </c>
      <c r="B92" s="90"/>
      <c r="C92" s="90"/>
      <c r="D92" s="94"/>
      <c r="E92" s="94"/>
      <c r="F92" s="97">
        <f>D92+E92</f>
        <v>0</v>
      </c>
      <c r="G92" s="124"/>
    </row>
    <row r="93" spans="1:7" ht="12" customHeight="1">
      <c r="A93" s="89">
        <v>94</v>
      </c>
      <c r="B93" s="92"/>
      <c r="C93" s="92"/>
      <c r="D93" s="95"/>
      <c r="E93" s="95"/>
      <c r="F93" s="57">
        <f>D93+E93</f>
        <v>0</v>
      </c>
      <c r="G93" s="98"/>
    </row>
    <row r="94" spans="1:7" ht="12" customHeight="1">
      <c r="A94" s="87">
        <v>95</v>
      </c>
      <c r="B94" s="90"/>
      <c r="C94" s="90"/>
      <c r="D94" s="94"/>
      <c r="E94" s="94"/>
      <c r="F94" s="97">
        <f>D94+E94</f>
        <v>0</v>
      </c>
      <c r="G94" s="124"/>
    </row>
    <row r="95" spans="1:7" ht="12" customHeight="1">
      <c r="A95" s="89">
        <v>96</v>
      </c>
      <c r="B95" s="92"/>
      <c r="C95" s="92"/>
      <c r="D95" s="95"/>
      <c r="E95" s="95"/>
      <c r="F95" s="57">
        <f>D95+E95</f>
        <v>0</v>
      </c>
      <c r="G95" s="98"/>
    </row>
    <row r="96" spans="1:7" ht="12" customHeight="1">
      <c r="A96" s="87">
        <v>97</v>
      </c>
      <c r="B96" s="90"/>
      <c r="C96" s="90"/>
      <c r="D96" s="94"/>
      <c r="E96" s="94"/>
      <c r="F96" s="97">
        <f>D96+E96</f>
        <v>0</v>
      </c>
      <c r="G96" s="124"/>
    </row>
    <row r="97" spans="1:7" ht="12" customHeight="1">
      <c r="A97" s="89">
        <v>98</v>
      </c>
      <c r="B97" s="92"/>
      <c r="C97" s="92"/>
      <c r="D97" s="95"/>
      <c r="E97" s="95"/>
      <c r="F97" s="57">
        <f>D97+E97</f>
        <v>0</v>
      </c>
      <c r="G97" s="98"/>
    </row>
    <row r="98" spans="1:7" ht="12" customHeight="1">
      <c r="A98" s="87">
        <v>99</v>
      </c>
      <c r="B98" s="90"/>
      <c r="C98" s="90"/>
      <c r="D98" s="94"/>
      <c r="E98" s="94"/>
      <c r="F98" s="97">
        <f>D98+E98</f>
        <v>0</v>
      </c>
      <c r="G98" s="124"/>
    </row>
    <row r="99" spans="1:7" ht="12" customHeight="1">
      <c r="A99" s="89">
        <v>100</v>
      </c>
      <c r="B99" s="92"/>
      <c r="C99" s="92"/>
      <c r="D99" s="95"/>
      <c r="E99" s="95"/>
      <c r="F99" s="57">
        <f>D99+E99</f>
        <v>0</v>
      </c>
      <c r="G99" s="98"/>
    </row>
    <row r="100" spans="1:7" ht="12" customHeight="1">
      <c r="A100" s="87">
        <v>101</v>
      </c>
      <c r="B100" s="90"/>
      <c r="C100" s="90"/>
      <c r="D100" s="94"/>
      <c r="E100" s="94"/>
      <c r="F100" s="97">
        <f>D100+E100</f>
        <v>0</v>
      </c>
      <c r="G100" s="124"/>
    </row>
    <row r="101" spans="1:7" ht="12" customHeight="1">
      <c r="A101" s="89">
        <v>102</v>
      </c>
      <c r="B101" s="92"/>
      <c r="C101" s="92"/>
      <c r="D101" s="95"/>
      <c r="E101" s="95"/>
      <c r="F101" s="57">
        <f>D101+E101</f>
        <v>0</v>
      </c>
      <c r="G101" s="98"/>
    </row>
    <row r="102" spans="1:7" ht="12" customHeight="1">
      <c r="A102" s="87">
        <v>103</v>
      </c>
      <c r="B102" s="90"/>
      <c r="C102" s="90"/>
      <c r="D102" s="94"/>
      <c r="E102" s="94"/>
      <c r="F102" s="97">
        <f>D102+E102</f>
        <v>0</v>
      </c>
      <c r="G102" s="124"/>
    </row>
    <row r="103" spans="1:7" ht="12" customHeight="1">
      <c r="A103" s="89">
        <v>104</v>
      </c>
      <c r="B103" s="92"/>
      <c r="C103" s="92"/>
      <c r="D103" s="95"/>
      <c r="E103" s="95"/>
      <c r="F103" s="57">
        <f>D103+E103</f>
        <v>0</v>
      </c>
      <c r="G103" s="98"/>
    </row>
    <row r="104" spans="1:7" ht="12" customHeight="1">
      <c r="A104" s="87">
        <v>105</v>
      </c>
      <c r="B104" s="90"/>
      <c r="C104" s="90"/>
      <c r="D104" s="94"/>
      <c r="E104" s="94"/>
      <c r="F104" s="97">
        <f>D104+E104</f>
        <v>0</v>
      </c>
      <c r="G104" s="124"/>
    </row>
    <row r="105" spans="1:7" ht="12" customHeight="1">
      <c r="A105" s="89">
        <v>106</v>
      </c>
      <c r="B105" s="92"/>
      <c r="C105" s="92"/>
      <c r="D105" s="95"/>
      <c r="E105" s="95"/>
      <c r="F105" s="57">
        <f>D105+E105</f>
        <v>0</v>
      </c>
      <c r="G105" s="98"/>
    </row>
    <row r="106" spans="1:7" ht="12" customHeight="1">
      <c r="A106" s="87">
        <v>107</v>
      </c>
      <c r="B106" s="90"/>
      <c r="C106" s="90"/>
      <c r="D106" s="94"/>
      <c r="E106" s="94"/>
      <c r="F106" s="97">
        <f>D106+E106</f>
        <v>0</v>
      </c>
      <c r="G106" s="124"/>
    </row>
    <row r="107" spans="1:7" ht="12" customHeight="1">
      <c r="A107" s="89">
        <v>108</v>
      </c>
      <c r="B107" s="92"/>
      <c r="C107" s="92"/>
      <c r="D107" s="95"/>
      <c r="E107" s="95"/>
      <c r="F107" s="57">
        <f>D107+E107</f>
        <v>0</v>
      </c>
      <c r="G107" s="98"/>
    </row>
    <row r="108" spans="1:7" ht="12" customHeight="1">
      <c r="A108" s="87">
        <v>109</v>
      </c>
      <c r="B108" s="90"/>
      <c r="C108" s="90"/>
      <c r="D108" s="94"/>
      <c r="E108" s="94"/>
      <c r="F108" s="97">
        <f>D108+E108</f>
        <v>0</v>
      </c>
      <c r="G108" s="124"/>
    </row>
    <row r="109" spans="1:7" ht="12" customHeight="1">
      <c r="A109" s="89">
        <v>110</v>
      </c>
      <c r="B109" s="92"/>
      <c r="C109" s="92"/>
      <c r="D109" s="95"/>
      <c r="E109" s="95"/>
      <c r="F109" s="57">
        <f>D109+E109</f>
        <v>0</v>
      </c>
      <c r="G109" s="98"/>
    </row>
    <row r="110" spans="1:7" ht="12" customHeight="1">
      <c r="A110" s="87">
        <v>111</v>
      </c>
      <c r="B110" s="90"/>
      <c r="C110" s="90"/>
      <c r="D110" s="94"/>
      <c r="E110" s="94"/>
      <c r="F110" s="97">
        <f>D110+E110</f>
        <v>0</v>
      </c>
      <c r="G110" s="124"/>
    </row>
    <row r="111" spans="1:7" ht="12" customHeight="1">
      <c r="A111" s="89">
        <v>112</v>
      </c>
      <c r="B111" s="92"/>
      <c r="C111" s="92"/>
      <c r="D111" s="95"/>
      <c r="E111" s="95"/>
      <c r="F111" s="57">
        <f>D111+E111</f>
        <v>0</v>
      </c>
      <c r="G111" s="98"/>
    </row>
    <row r="112" spans="1:7" ht="12" customHeight="1">
      <c r="A112" s="87">
        <v>113</v>
      </c>
      <c r="B112" s="90"/>
      <c r="C112" s="90"/>
      <c r="D112" s="94"/>
      <c r="E112" s="94"/>
      <c r="F112" s="97">
        <f>D112+E112</f>
        <v>0</v>
      </c>
      <c r="G112" s="124"/>
    </row>
    <row r="113" spans="1:7" ht="12" customHeight="1">
      <c r="A113" s="89">
        <v>114</v>
      </c>
      <c r="B113" s="92"/>
      <c r="C113" s="92"/>
      <c r="D113" s="95"/>
      <c r="E113" s="95"/>
      <c r="F113" s="57">
        <f>D113+E113</f>
        <v>0</v>
      </c>
      <c r="G113" s="98"/>
    </row>
    <row r="114" spans="1:7" ht="12" customHeight="1">
      <c r="A114" s="87">
        <v>115</v>
      </c>
      <c r="B114" s="90"/>
      <c r="C114" s="90"/>
      <c r="D114" s="94"/>
      <c r="E114" s="94"/>
      <c r="F114" s="97">
        <f>D114+E114</f>
        <v>0</v>
      </c>
      <c r="G114" s="124"/>
    </row>
    <row r="115" spans="1:7" ht="12" customHeight="1">
      <c r="A115" s="89">
        <v>116</v>
      </c>
      <c r="B115" s="92"/>
      <c r="C115" s="92"/>
      <c r="D115" s="95"/>
      <c r="E115" s="95"/>
      <c r="F115" s="57">
        <f>D115+E115</f>
        <v>0</v>
      </c>
      <c r="G115" s="98"/>
    </row>
    <row r="116" spans="1:7" ht="12" customHeight="1">
      <c r="A116" s="87">
        <v>117</v>
      </c>
      <c r="B116" s="90"/>
      <c r="C116" s="90"/>
      <c r="D116" s="94"/>
      <c r="E116" s="94"/>
      <c r="F116" s="97">
        <f>D116+E116</f>
        <v>0</v>
      </c>
      <c r="G116" s="124"/>
    </row>
    <row r="117" spans="1:7" ht="12" customHeight="1">
      <c r="A117" s="89">
        <v>118</v>
      </c>
      <c r="B117" s="92"/>
      <c r="C117" s="92"/>
      <c r="D117" s="95"/>
      <c r="E117" s="95"/>
      <c r="F117" s="57">
        <f>D117+E117</f>
        <v>0</v>
      </c>
      <c r="G117" s="98"/>
    </row>
    <row r="118" spans="1:7" ht="12" customHeight="1">
      <c r="A118" s="87">
        <v>119</v>
      </c>
      <c r="B118" s="90"/>
      <c r="C118" s="90"/>
      <c r="D118" s="94"/>
      <c r="E118" s="94"/>
      <c r="F118" s="97">
        <f>D118+E118</f>
        <v>0</v>
      </c>
      <c r="G118" s="124"/>
    </row>
    <row r="119" spans="1:7" ht="12" customHeight="1">
      <c r="A119" s="89">
        <v>120</v>
      </c>
      <c r="B119" s="92"/>
      <c r="C119" s="92"/>
      <c r="D119" s="95"/>
      <c r="E119" s="95"/>
      <c r="F119" s="57">
        <f>D119+E119</f>
        <v>0</v>
      </c>
      <c r="G119" s="98"/>
    </row>
    <row r="120" spans="1:7" ht="12" customHeight="1">
      <c r="A120" s="87">
        <v>121</v>
      </c>
      <c r="B120" s="90"/>
      <c r="C120" s="90"/>
      <c r="D120" s="94"/>
      <c r="E120" s="94"/>
      <c r="F120" s="97">
        <f>D120+E120</f>
        <v>0</v>
      </c>
      <c r="G120" s="124"/>
    </row>
    <row r="121" spans="1:7" ht="12" customHeight="1">
      <c r="A121" s="89">
        <v>122</v>
      </c>
      <c r="B121" s="92"/>
      <c r="C121" s="92"/>
      <c r="D121" s="95"/>
      <c r="E121" s="95"/>
      <c r="F121" s="57">
        <f>D121+E121</f>
        <v>0</v>
      </c>
      <c r="G121" s="98"/>
    </row>
    <row r="122" spans="1:7" ht="12" customHeight="1">
      <c r="A122" s="87">
        <v>123</v>
      </c>
      <c r="B122" s="90"/>
      <c r="C122" s="90"/>
      <c r="D122" s="94"/>
      <c r="E122" s="94"/>
      <c r="F122" s="97">
        <f>D122+E122</f>
        <v>0</v>
      </c>
      <c r="G122" s="124"/>
    </row>
    <row r="123" spans="1:7" ht="12" customHeight="1">
      <c r="A123" s="89">
        <v>124</v>
      </c>
      <c r="B123" s="92"/>
      <c r="C123" s="92"/>
      <c r="D123" s="95"/>
      <c r="E123" s="95"/>
      <c r="F123" s="57">
        <f>D123+E123</f>
        <v>0</v>
      </c>
      <c r="G123" s="98"/>
    </row>
    <row r="124" spans="1:7" ht="12" customHeight="1">
      <c r="A124" s="87">
        <v>125</v>
      </c>
      <c r="B124" s="90"/>
      <c r="C124" s="90"/>
      <c r="D124" s="94"/>
      <c r="E124" s="94"/>
      <c r="F124" s="97">
        <f>D124+E124</f>
        <v>0</v>
      </c>
      <c r="G124" s="124"/>
    </row>
    <row r="125" spans="1:7" ht="12" customHeight="1">
      <c r="A125" s="89">
        <v>126</v>
      </c>
      <c r="B125" s="92"/>
      <c r="C125" s="92"/>
      <c r="D125" s="95"/>
      <c r="E125" s="95"/>
      <c r="F125" s="57">
        <f>D125+E125</f>
        <v>0</v>
      </c>
      <c r="G125" s="98"/>
    </row>
    <row r="126" spans="1:7" ht="12" customHeight="1">
      <c r="A126" s="87">
        <v>127</v>
      </c>
      <c r="B126" s="90"/>
      <c r="C126" s="90"/>
      <c r="D126" s="94"/>
      <c r="E126" s="94"/>
      <c r="F126" s="97">
        <f>D126+E126</f>
        <v>0</v>
      </c>
      <c r="G126" s="124"/>
    </row>
    <row r="127" spans="1:7" ht="12" customHeight="1">
      <c r="A127" s="89">
        <v>128</v>
      </c>
      <c r="B127" s="92"/>
      <c r="C127" s="92"/>
      <c r="D127" s="95"/>
      <c r="E127" s="95"/>
      <c r="F127" s="57">
        <f>D127+E127</f>
        <v>0</v>
      </c>
      <c r="G127" s="98"/>
    </row>
    <row r="128" spans="1:7" ht="12" customHeight="1">
      <c r="A128" s="87">
        <v>129</v>
      </c>
      <c r="B128" s="90"/>
      <c r="C128" s="90"/>
      <c r="D128" s="94"/>
      <c r="E128" s="94"/>
      <c r="F128" s="97">
        <f>D128+E128</f>
        <v>0</v>
      </c>
      <c r="G128" s="124"/>
    </row>
    <row r="129" spans="1:7" ht="12" customHeight="1">
      <c r="A129" s="88">
        <v>130</v>
      </c>
      <c r="B129" s="91"/>
      <c r="C129" s="91"/>
      <c r="D129" s="93"/>
      <c r="E129" s="93"/>
      <c r="F129" s="98">
        <f>D129+E129</f>
        <v>0</v>
      </c>
      <c r="G129" s="98"/>
    </row>
    <row r="130" spans="1:7" ht="12" customHeight="1"/>
    <row r="131" spans="1:7" ht="12" customHeight="1"/>
    <row r="132" spans="1:7" ht="12" customHeight="1"/>
    <row r="133" spans="1:7" ht="12" customHeight="1"/>
    <row r="134" spans="1:7" ht="12" customHeight="1"/>
    <row r="135" spans="1:7" ht="12" customHeight="1"/>
    <row r="136" spans="1:7" ht="12" customHeight="1"/>
    <row r="137" spans="1:7" ht="12" customHeight="1"/>
    <row r="138" spans="1:7" ht="12" customHeight="1"/>
    <row r="139" spans="1:7" ht="12" customHeight="1"/>
    <row r="140" spans="1:7" ht="12" customHeight="1"/>
    <row r="141" spans="1:7" ht="12" customHeight="1"/>
    <row r="142" spans="1:7" ht="12" customHeight="1"/>
    <row r="143" spans="1:7" ht="12" customHeight="1"/>
    <row r="144" spans="1:7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</sheetData>
  <autoFilter ref="A3:F3">
    <sortState ref="A4:T130">
      <sortCondition descending="1" ref="F3"/>
    </sortState>
  </autoFilter>
  <sortState ref="A4:T129">
    <sortCondition descending="1" ref="F4:F129"/>
    <sortCondition descending="1" ref="D4:D129"/>
  </sortState>
  <mergeCells count="4">
    <mergeCell ref="A1:F1"/>
    <mergeCell ref="A2:F2"/>
    <mergeCell ref="I4:K4"/>
    <mergeCell ref="I5:K5"/>
  </mergeCells>
  <pageMargins left="0.1" right="0.1" top="1" bottom="1" header="0.5" footer="0.5"/>
  <pageSetup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V1000"/>
  <sheetViews>
    <sheetView topLeftCell="A2" workbookViewId="0">
      <selection activeCell="J3" sqref="J1:O1048576"/>
    </sheetView>
  </sheetViews>
  <sheetFormatPr defaultColWidth="14.42578125" defaultRowHeight="15" customHeight="1"/>
  <cols>
    <col min="1" max="1" width="5" style="72" customWidth="1"/>
    <col min="2" max="2" width="18.7109375" style="72" bestFit="1" customWidth="1"/>
    <col min="3" max="3" width="11.85546875" style="72" bestFit="1" customWidth="1"/>
    <col min="4" max="4" width="5.28515625" style="72" bestFit="1" customWidth="1"/>
    <col min="5" max="5" width="8.7109375" style="72" bestFit="1" customWidth="1"/>
    <col min="6" max="6" width="7" style="72" bestFit="1" customWidth="1"/>
    <col min="7" max="7" width="8.7109375" style="72" bestFit="1" customWidth="1"/>
    <col min="8" max="8" width="5.140625" style="72" bestFit="1" customWidth="1"/>
    <col min="9" max="9" width="10.7109375" style="72" customWidth="1"/>
    <col min="10" max="10" width="13.42578125" style="72" customWidth="1"/>
    <col min="11" max="16" width="10.7109375" style="72" hidden="1" customWidth="1"/>
    <col min="17" max="17" width="10.7109375" style="72" customWidth="1"/>
    <col min="18" max="18" width="6.28515625" style="78" bestFit="1" customWidth="1"/>
    <col min="19" max="19" width="2.85546875" style="72" bestFit="1" customWidth="1"/>
    <col min="20" max="20" width="10.7109375" style="73" customWidth="1"/>
    <col min="21" max="21" width="12.42578125" style="73" customWidth="1"/>
    <col min="22" max="27" width="10.7109375" style="72" customWidth="1"/>
    <col min="28" max="16384" width="14.42578125" style="72"/>
  </cols>
  <sheetData>
    <row r="1" spans="1:21" ht="76.5" customHeight="1">
      <c r="A1" s="120" t="s">
        <v>49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4"/>
      <c r="R1" s="123"/>
      <c r="T1" s="105"/>
      <c r="U1" s="101"/>
    </row>
    <row r="2" spans="1:21" ht="25.5" customHeight="1">
      <c r="A2" s="106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8"/>
      <c r="R2" s="123"/>
      <c r="T2" s="101"/>
      <c r="U2" s="101"/>
    </row>
    <row r="3" spans="1:21" ht="24" customHeight="1">
      <c r="A3" s="21" t="s">
        <v>21</v>
      </c>
      <c r="B3" s="21" t="s">
        <v>22</v>
      </c>
      <c r="C3" s="21" t="s">
        <v>23</v>
      </c>
      <c r="D3" s="21" t="s">
        <v>30</v>
      </c>
      <c r="E3" s="21" t="s">
        <v>31</v>
      </c>
      <c r="F3" s="21" t="s">
        <v>32</v>
      </c>
      <c r="G3" s="38" t="s">
        <v>33</v>
      </c>
      <c r="H3" s="21" t="s">
        <v>34</v>
      </c>
      <c r="I3" s="38" t="s">
        <v>35</v>
      </c>
      <c r="J3" s="21" t="s">
        <v>36</v>
      </c>
      <c r="K3" s="21" t="s">
        <v>37</v>
      </c>
      <c r="L3" s="21" t="s">
        <v>38</v>
      </c>
      <c r="M3" s="21" t="s">
        <v>39</v>
      </c>
      <c r="N3" s="38" t="s">
        <v>40</v>
      </c>
      <c r="O3" s="38" t="s">
        <v>41</v>
      </c>
      <c r="P3" s="21" t="s">
        <v>42</v>
      </c>
      <c r="Q3" s="21" t="s">
        <v>26</v>
      </c>
      <c r="R3" s="126" t="s">
        <v>78</v>
      </c>
      <c r="S3" s="126" t="s">
        <v>79</v>
      </c>
      <c r="T3" s="109"/>
      <c r="U3" s="101"/>
    </row>
    <row r="4" spans="1:21" ht="16.5" customHeight="1">
      <c r="A4" s="22">
        <v>1</v>
      </c>
      <c r="B4" s="31" t="s">
        <v>50</v>
      </c>
      <c r="C4" s="31" t="s">
        <v>61</v>
      </c>
      <c r="D4" s="39">
        <v>9.1999999999999993</v>
      </c>
      <c r="E4" s="39">
        <v>9</v>
      </c>
      <c r="F4" s="39">
        <v>9.1999999999999993</v>
      </c>
      <c r="G4" s="39">
        <v>9.1999999999999993</v>
      </c>
      <c r="H4" s="24">
        <f t="shared" ref="H4:H123" si="0">D4+E4+F4+G4</f>
        <v>36.599999999999994</v>
      </c>
      <c r="I4" s="40">
        <f>15/24</f>
        <v>0.625</v>
      </c>
      <c r="J4" s="39">
        <v>6</v>
      </c>
      <c r="K4" s="39"/>
      <c r="L4" s="39"/>
      <c r="M4" s="39"/>
      <c r="N4" s="39"/>
      <c r="O4" s="41"/>
      <c r="P4" s="24">
        <f t="shared" ref="P4:P123" si="1">K4+L4+M4+N4</f>
        <v>0</v>
      </c>
      <c r="Q4" s="71">
        <f>H4+J4</f>
        <v>42.599999999999994</v>
      </c>
      <c r="R4" s="125">
        <v>1</v>
      </c>
      <c r="S4" s="72" t="s">
        <v>77</v>
      </c>
      <c r="T4" s="100"/>
      <c r="U4" s="101"/>
    </row>
    <row r="5" spans="1:21" ht="16.5" customHeight="1">
      <c r="A5" s="30">
        <v>2</v>
      </c>
      <c r="B5" s="42"/>
      <c r="C5" s="42"/>
      <c r="D5" s="43"/>
      <c r="E5" s="43"/>
      <c r="F5" s="43"/>
      <c r="G5" s="43"/>
      <c r="H5" s="28">
        <f t="shared" si="0"/>
        <v>0</v>
      </c>
      <c r="I5" s="44"/>
      <c r="J5" s="43"/>
      <c r="K5" s="43"/>
      <c r="L5" s="43"/>
      <c r="M5" s="43"/>
      <c r="N5" s="43"/>
      <c r="O5" s="45"/>
      <c r="P5" s="28">
        <f t="shared" si="1"/>
        <v>0</v>
      </c>
      <c r="Q5" s="71">
        <f>H5+J5</f>
        <v>0</v>
      </c>
      <c r="R5" s="125"/>
      <c r="T5" s="100"/>
      <c r="U5" s="101"/>
    </row>
    <row r="6" spans="1:21" ht="16.5" customHeight="1">
      <c r="A6" s="22">
        <v>3</v>
      </c>
      <c r="B6" s="31"/>
      <c r="C6" s="31"/>
      <c r="D6" s="39"/>
      <c r="E6" s="39"/>
      <c r="F6" s="39"/>
      <c r="G6" s="39"/>
      <c r="H6" s="24">
        <f t="shared" si="0"/>
        <v>0</v>
      </c>
      <c r="I6" s="40"/>
      <c r="J6" s="39"/>
      <c r="K6" s="39"/>
      <c r="L6" s="39"/>
      <c r="M6" s="39"/>
      <c r="N6" s="39"/>
      <c r="O6" s="41"/>
      <c r="P6" s="24">
        <f t="shared" si="1"/>
        <v>0</v>
      </c>
      <c r="Q6" s="71">
        <f>H6+J6</f>
        <v>0</v>
      </c>
      <c r="R6" s="125"/>
      <c r="T6" s="100"/>
      <c r="U6" s="101"/>
    </row>
    <row r="7" spans="1:21" ht="16.5" customHeight="1">
      <c r="A7" s="30">
        <v>4</v>
      </c>
      <c r="B7" s="42"/>
      <c r="C7" s="42"/>
      <c r="D7" s="43"/>
      <c r="E7" s="43"/>
      <c r="F7" s="43"/>
      <c r="G7" s="43"/>
      <c r="H7" s="28">
        <f t="shared" si="0"/>
        <v>0</v>
      </c>
      <c r="I7" s="44"/>
      <c r="J7" s="43"/>
      <c r="K7" s="43"/>
      <c r="L7" s="43"/>
      <c r="M7" s="43"/>
      <c r="N7" s="43"/>
      <c r="O7" s="45"/>
      <c r="P7" s="28">
        <f t="shared" si="1"/>
        <v>0</v>
      </c>
      <c r="Q7" s="71">
        <f>H7+J7</f>
        <v>0</v>
      </c>
      <c r="R7" s="125"/>
      <c r="T7" s="100"/>
      <c r="U7" s="101"/>
    </row>
    <row r="8" spans="1:21" ht="16.5" customHeight="1">
      <c r="A8" s="22">
        <v>5</v>
      </c>
      <c r="B8" s="31"/>
      <c r="C8" s="31"/>
      <c r="D8" s="39"/>
      <c r="E8" s="39"/>
      <c r="F8" s="39"/>
      <c r="G8" s="39"/>
      <c r="H8" s="24">
        <f t="shared" si="0"/>
        <v>0</v>
      </c>
      <c r="I8" s="40"/>
      <c r="J8" s="39"/>
      <c r="K8" s="39"/>
      <c r="L8" s="39"/>
      <c r="M8" s="39"/>
      <c r="N8" s="39"/>
      <c r="O8" s="41"/>
      <c r="P8" s="24">
        <f t="shared" si="1"/>
        <v>0</v>
      </c>
      <c r="Q8" s="71">
        <f>H8+J8</f>
        <v>0</v>
      </c>
      <c r="R8" s="125"/>
      <c r="T8" s="100"/>
      <c r="U8" s="101"/>
    </row>
    <row r="9" spans="1:21" ht="16.5" customHeight="1">
      <c r="A9" s="30">
        <v>6</v>
      </c>
      <c r="B9" s="42"/>
      <c r="C9" s="42"/>
      <c r="D9" s="43"/>
      <c r="E9" s="43"/>
      <c r="F9" s="43"/>
      <c r="G9" s="43"/>
      <c r="H9" s="28">
        <f t="shared" si="0"/>
        <v>0</v>
      </c>
      <c r="I9" s="44"/>
      <c r="J9" s="43"/>
      <c r="K9" s="43"/>
      <c r="L9" s="43"/>
      <c r="M9" s="43"/>
      <c r="N9" s="43"/>
      <c r="O9" s="45"/>
      <c r="P9" s="28">
        <f t="shared" si="1"/>
        <v>0</v>
      </c>
      <c r="Q9" s="71">
        <f>H9+J9</f>
        <v>0</v>
      </c>
      <c r="R9" s="125"/>
      <c r="T9" s="100"/>
      <c r="U9" s="101"/>
    </row>
    <row r="10" spans="1:21" ht="16.5" customHeight="1">
      <c r="A10" s="22">
        <v>7</v>
      </c>
      <c r="B10" s="31"/>
      <c r="C10" s="31"/>
      <c r="D10" s="39"/>
      <c r="E10" s="39"/>
      <c r="F10" s="39"/>
      <c r="G10" s="39"/>
      <c r="H10" s="24">
        <f t="shared" si="0"/>
        <v>0</v>
      </c>
      <c r="I10" s="40"/>
      <c r="J10" s="39"/>
      <c r="K10" s="39"/>
      <c r="L10" s="39"/>
      <c r="M10" s="39"/>
      <c r="N10" s="39"/>
      <c r="O10" s="41"/>
      <c r="P10" s="24">
        <f t="shared" si="1"/>
        <v>0</v>
      </c>
      <c r="Q10" s="71">
        <f>H10+J10</f>
        <v>0</v>
      </c>
      <c r="R10" s="125"/>
      <c r="T10" s="100"/>
      <c r="U10" s="101"/>
    </row>
    <row r="11" spans="1:21" ht="16.5" customHeight="1">
      <c r="A11" s="30">
        <v>8</v>
      </c>
      <c r="B11" s="42"/>
      <c r="C11" s="42"/>
      <c r="D11" s="43"/>
      <c r="E11" s="43"/>
      <c r="F11" s="43"/>
      <c r="G11" s="43"/>
      <c r="H11" s="28">
        <f t="shared" si="0"/>
        <v>0</v>
      </c>
      <c r="I11" s="44"/>
      <c r="J11" s="43"/>
      <c r="K11" s="43"/>
      <c r="L11" s="43"/>
      <c r="M11" s="43"/>
      <c r="N11" s="43"/>
      <c r="O11" s="45"/>
      <c r="P11" s="28">
        <f t="shared" si="1"/>
        <v>0</v>
      </c>
      <c r="Q11" s="71">
        <f>H11+J11</f>
        <v>0</v>
      </c>
      <c r="R11" s="125"/>
      <c r="T11" s="100"/>
      <c r="U11" s="101"/>
    </row>
    <row r="12" spans="1:21" ht="16.5" customHeight="1">
      <c r="A12" s="22">
        <v>9</v>
      </c>
      <c r="B12" s="31"/>
      <c r="C12" s="31"/>
      <c r="D12" s="39"/>
      <c r="E12" s="39"/>
      <c r="F12" s="39"/>
      <c r="G12" s="39"/>
      <c r="H12" s="24">
        <f t="shared" si="0"/>
        <v>0</v>
      </c>
      <c r="I12" s="40"/>
      <c r="J12" s="39"/>
      <c r="K12" s="39"/>
      <c r="L12" s="39"/>
      <c r="M12" s="39"/>
      <c r="N12" s="39"/>
      <c r="O12" s="41"/>
      <c r="P12" s="24">
        <f t="shared" si="1"/>
        <v>0</v>
      </c>
      <c r="Q12" s="71">
        <f>H12+J12</f>
        <v>0</v>
      </c>
      <c r="R12" s="125"/>
      <c r="T12" s="100"/>
      <c r="U12" s="101"/>
    </row>
    <row r="13" spans="1:21" ht="16.5" customHeight="1">
      <c r="A13" s="30">
        <v>10</v>
      </c>
      <c r="B13" s="42"/>
      <c r="C13" s="42"/>
      <c r="D13" s="43"/>
      <c r="E13" s="43"/>
      <c r="F13" s="43"/>
      <c r="G13" s="43"/>
      <c r="H13" s="28">
        <f t="shared" si="0"/>
        <v>0</v>
      </c>
      <c r="I13" s="44"/>
      <c r="J13" s="43"/>
      <c r="K13" s="43"/>
      <c r="L13" s="43"/>
      <c r="M13" s="43"/>
      <c r="N13" s="43"/>
      <c r="O13" s="45"/>
      <c r="P13" s="28">
        <f t="shared" si="1"/>
        <v>0</v>
      </c>
      <c r="Q13" s="71">
        <f>H13+J13</f>
        <v>0</v>
      </c>
      <c r="R13" s="125"/>
      <c r="T13" s="100"/>
      <c r="U13" s="101"/>
    </row>
    <row r="14" spans="1:21" ht="16.5" customHeight="1">
      <c r="A14" s="22">
        <v>11</v>
      </c>
      <c r="B14" s="31"/>
      <c r="C14" s="31"/>
      <c r="D14" s="39"/>
      <c r="E14" s="39"/>
      <c r="F14" s="39"/>
      <c r="G14" s="39"/>
      <c r="H14" s="24">
        <f t="shared" si="0"/>
        <v>0</v>
      </c>
      <c r="I14" s="40"/>
      <c r="J14" s="39"/>
      <c r="K14" s="39"/>
      <c r="L14" s="39"/>
      <c r="M14" s="39"/>
      <c r="N14" s="39"/>
      <c r="O14" s="41"/>
      <c r="P14" s="24">
        <f t="shared" si="1"/>
        <v>0</v>
      </c>
      <c r="Q14" s="71">
        <f>H14+J14</f>
        <v>0</v>
      </c>
      <c r="R14" s="125"/>
      <c r="T14" s="100"/>
      <c r="U14" s="101"/>
    </row>
    <row r="15" spans="1:21" ht="16.5" customHeight="1">
      <c r="A15" s="30">
        <v>12</v>
      </c>
      <c r="B15" s="42"/>
      <c r="C15" s="42"/>
      <c r="D15" s="43"/>
      <c r="E15" s="43"/>
      <c r="F15" s="43"/>
      <c r="G15" s="43"/>
      <c r="H15" s="28">
        <f t="shared" si="0"/>
        <v>0</v>
      </c>
      <c r="I15" s="44"/>
      <c r="J15" s="43"/>
      <c r="K15" s="43"/>
      <c r="L15" s="43"/>
      <c r="M15" s="43"/>
      <c r="N15" s="43"/>
      <c r="O15" s="45"/>
      <c r="P15" s="28">
        <f t="shared" si="1"/>
        <v>0</v>
      </c>
      <c r="Q15" s="71">
        <f>H15+J15</f>
        <v>0</v>
      </c>
      <c r="R15" s="125"/>
      <c r="T15" s="100"/>
      <c r="U15" s="101"/>
    </row>
    <row r="16" spans="1:21" ht="16.5" customHeight="1">
      <c r="A16" s="22">
        <v>13</v>
      </c>
      <c r="B16" s="31"/>
      <c r="C16" s="31"/>
      <c r="D16" s="39"/>
      <c r="E16" s="39"/>
      <c r="F16" s="39"/>
      <c r="G16" s="39"/>
      <c r="H16" s="24">
        <f t="shared" si="0"/>
        <v>0</v>
      </c>
      <c r="I16" s="40"/>
      <c r="J16" s="39"/>
      <c r="K16" s="39"/>
      <c r="L16" s="39"/>
      <c r="M16" s="39"/>
      <c r="N16" s="39"/>
      <c r="O16" s="41"/>
      <c r="P16" s="24">
        <f t="shared" si="1"/>
        <v>0</v>
      </c>
      <c r="Q16" s="71">
        <f>H16+J16</f>
        <v>0</v>
      </c>
      <c r="R16" s="125"/>
      <c r="T16" s="100"/>
      <c r="U16" s="101"/>
    </row>
    <row r="17" spans="1:21" ht="16.5" customHeight="1">
      <c r="A17" s="30">
        <v>14</v>
      </c>
      <c r="B17" s="42"/>
      <c r="C17" s="42"/>
      <c r="D17" s="43"/>
      <c r="E17" s="43"/>
      <c r="F17" s="43"/>
      <c r="G17" s="43"/>
      <c r="H17" s="28">
        <f t="shared" si="0"/>
        <v>0</v>
      </c>
      <c r="I17" s="44"/>
      <c r="J17" s="43"/>
      <c r="K17" s="43"/>
      <c r="L17" s="43"/>
      <c r="M17" s="43"/>
      <c r="N17" s="43"/>
      <c r="O17" s="45"/>
      <c r="P17" s="28">
        <f t="shared" si="1"/>
        <v>0</v>
      </c>
      <c r="Q17" s="71">
        <f>H17+J17</f>
        <v>0</v>
      </c>
      <c r="R17" s="125"/>
      <c r="T17" s="100"/>
      <c r="U17" s="101"/>
    </row>
    <row r="18" spans="1:21" ht="16.5" customHeight="1">
      <c r="A18" s="22">
        <v>15</v>
      </c>
      <c r="B18" s="31"/>
      <c r="C18" s="31"/>
      <c r="D18" s="39"/>
      <c r="E18" s="39"/>
      <c r="F18" s="39"/>
      <c r="G18" s="39"/>
      <c r="H18" s="24">
        <f t="shared" si="0"/>
        <v>0</v>
      </c>
      <c r="I18" s="40"/>
      <c r="J18" s="39"/>
      <c r="K18" s="39"/>
      <c r="L18" s="39"/>
      <c r="M18" s="39"/>
      <c r="N18" s="39"/>
      <c r="O18" s="41"/>
      <c r="P18" s="24">
        <f t="shared" si="1"/>
        <v>0</v>
      </c>
      <c r="Q18" s="71">
        <f>H18+J18</f>
        <v>0</v>
      </c>
      <c r="R18" s="125"/>
      <c r="T18" s="100"/>
      <c r="U18" s="101"/>
    </row>
    <row r="19" spans="1:21" ht="16.5" customHeight="1">
      <c r="A19" s="30">
        <v>16</v>
      </c>
      <c r="B19" s="42"/>
      <c r="C19" s="42"/>
      <c r="D19" s="43"/>
      <c r="E19" s="43"/>
      <c r="F19" s="43"/>
      <c r="G19" s="43"/>
      <c r="H19" s="28">
        <f t="shared" si="0"/>
        <v>0</v>
      </c>
      <c r="I19" s="44"/>
      <c r="J19" s="43"/>
      <c r="K19" s="43"/>
      <c r="L19" s="43"/>
      <c r="M19" s="43"/>
      <c r="N19" s="43"/>
      <c r="O19" s="45"/>
      <c r="P19" s="28">
        <f t="shared" si="1"/>
        <v>0</v>
      </c>
      <c r="Q19" s="71">
        <f>H19+J19</f>
        <v>0</v>
      </c>
      <c r="R19" s="125"/>
      <c r="T19" s="100"/>
      <c r="U19" s="101"/>
    </row>
    <row r="20" spans="1:21" ht="16.5" customHeight="1">
      <c r="A20" s="22">
        <v>17</v>
      </c>
      <c r="B20" s="31"/>
      <c r="C20" s="31"/>
      <c r="D20" s="39"/>
      <c r="E20" s="39"/>
      <c r="F20" s="39"/>
      <c r="G20" s="39"/>
      <c r="H20" s="24">
        <f t="shared" si="0"/>
        <v>0</v>
      </c>
      <c r="I20" s="40"/>
      <c r="J20" s="39"/>
      <c r="K20" s="39"/>
      <c r="L20" s="39"/>
      <c r="M20" s="39"/>
      <c r="N20" s="39"/>
      <c r="O20" s="41"/>
      <c r="P20" s="24">
        <f t="shared" si="1"/>
        <v>0</v>
      </c>
      <c r="Q20" s="71">
        <f>H20+J20</f>
        <v>0</v>
      </c>
      <c r="R20" s="125"/>
      <c r="T20" s="100"/>
      <c r="U20" s="101"/>
    </row>
    <row r="21" spans="1:21" ht="16.5" customHeight="1">
      <c r="A21" s="30">
        <v>18</v>
      </c>
      <c r="B21" s="42"/>
      <c r="C21" s="42"/>
      <c r="D21" s="43"/>
      <c r="E21" s="43"/>
      <c r="F21" s="43"/>
      <c r="G21" s="43"/>
      <c r="H21" s="28">
        <f t="shared" si="0"/>
        <v>0</v>
      </c>
      <c r="I21" s="44"/>
      <c r="J21" s="43"/>
      <c r="K21" s="43"/>
      <c r="L21" s="43"/>
      <c r="M21" s="43"/>
      <c r="N21" s="43"/>
      <c r="O21" s="45"/>
      <c r="P21" s="28">
        <f t="shared" si="1"/>
        <v>0</v>
      </c>
      <c r="Q21" s="71">
        <f>H21+J21</f>
        <v>0</v>
      </c>
      <c r="R21" s="125"/>
      <c r="T21" s="100"/>
      <c r="U21" s="101"/>
    </row>
    <row r="22" spans="1:21" ht="16.5" customHeight="1">
      <c r="A22" s="22">
        <v>19</v>
      </c>
      <c r="B22" s="31"/>
      <c r="C22" s="31"/>
      <c r="D22" s="39"/>
      <c r="E22" s="39"/>
      <c r="F22" s="39"/>
      <c r="G22" s="39"/>
      <c r="H22" s="24">
        <f t="shared" si="0"/>
        <v>0</v>
      </c>
      <c r="I22" s="40"/>
      <c r="J22" s="39"/>
      <c r="K22" s="39"/>
      <c r="L22" s="39"/>
      <c r="M22" s="39"/>
      <c r="N22" s="39"/>
      <c r="O22" s="41"/>
      <c r="P22" s="24">
        <f t="shared" si="1"/>
        <v>0</v>
      </c>
      <c r="Q22" s="71">
        <f>H22+J22</f>
        <v>0</v>
      </c>
      <c r="R22" s="125"/>
      <c r="T22" s="100"/>
      <c r="U22" s="101"/>
    </row>
    <row r="23" spans="1:21" ht="16.5" customHeight="1">
      <c r="A23" s="30">
        <v>20</v>
      </c>
      <c r="B23" s="42"/>
      <c r="C23" s="42"/>
      <c r="D23" s="43"/>
      <c r="E23" s="43"/>
      <c r="F23" s="43"/>
      <c r="G23" s="43"/>
      <c r="H23" s="28">
        <f t="shared" si="0"/>
        <v>0</v>
      </c>
      <c r="I23" s="44"/>
      <c r="J23" s="43"/>
      <c r="K23" s="43"/>
      <c r="L23" s="43"/>
      <c r="M23" s="43"/>
      <c r="N23" s="43"/>
      <c r="O23" s="45"/>
      <c r="P23" s="28">
        <f t="shared" si="1"/>
        <v>0</v>
      </c>
      <c r="Q23" s="71">
        <f>H23+J23</f>
        <v>0</v>
      </c>
      <c r="R23" s="125"/>
      <c r="T23" s="100"/>
      <c r="U23" s="101"/>
    </row>
    <row r="24" spans="1:21" ht="16.5" customHeight="1">
      <c r="A24" s="22">
        <v>21</v>
      </c>
      <c r="B24" s="31"/>
      <c r="C24" s="31"/>
      <c r="D24" s="39"/>
      <c r="E24" s="39"/>
      <c r="F24" s="39"/>
      <c r="G24" s="39"/>
      <c r="H24" s="24">
        <f t="shared" si="0"/>
        <v>0</v>
      </c>
      <c r="I24" s="40"/>
      <c r="J24" s="39"/>
      <c r="K24" s="39"/>
      <c r="L24" s="39"/>
      <c r="M24" s="39"/>
      <c r="N24" s="39"/>
      <c r="O24" s="41"/>
      <c r="P24" s="24">
        <f t="shared" si="1"/>
        <v>0</v>
      </c>
      <c r="Q24" s="71">
        <f>H24+J24</f>
        <v>0</v>
      </c>
      <c r="R24" s="125"/>
      <c r="T24" s="100"/>
      <c r="U24" s="101"/>
    </row>
    <row r="25" spans="1:21" ht="16.5" customHeight="1">
      <c r="A25" s="30">
        <v>22</v>
      </c>
      <c r="B25" s="42"/>
      <c r="C25" s="42"/>
      <c r="D25" s="43"/>
      <c r="E25" s="43"/>
      <c r="F25" s="43"/>
      <c r="G25" s="43"/>
      <c r="H25" s="28">
        <f t="shared" si="0"/>
        <v>0</v>
      </c>
      <c r="I25" s="44"/>
      <c r="J25" s="43"/>
      <c r="K25" s="43"/>
      <c r="L25" s="43"/>
      <c r="M25" s="43"/>
      <c r="N25" s="43"/>
      <c r="O25" s="45"/>
      <c r="P25" s="28">
        <f t="shared" si="1"/>
        <v>0</v>
      </c>
      <c r="Q25" s="71">
        <f>H25+J25</f>
        <v>0</v>
      </c>
      <c r="R25" s="125"/>
      <c r="T25" s="100"/>
      <c r="U25" s="101"/>
    </row>
    <row r="26" spans="1:21" ht="16.5" customHeight="1">
      <c r="A26" s="22">
        <v>23</v>
      </c>
      <c r="B26" s="31"/>
      <c r="C26" s="31"/>
      <c r="D26" s="39"/>
      <c r="E26" s="39"/>
      <c r="F26" s="39"/>
      <c r="G26" s="39"/>
      <c r="H26" s="24">
        <f t="shared" si="0"/>
        <v>0</v>
      </c>
      <c r="I26" s="40"/>
      <c r="J26" s="39"/>
      <c r="K26" s="39"/>
      <c r="L26" s="39"/>
      <c r="M26" s="39"/>
      <c r="N26" s="39"/>
      <c r="O26" s="41"/>
      <c r="P26" s="24">
        <f t="shared" si="1"/>
        <v>0</v>
      </c>
      <c r="Q26" s="71">
        <f>H26+J26</f>
        <v>0</v>
      </c>
      <c r="R26" s="125"/>
      <c r="T26" s="100"/>
      <c r="U26" s="101"/>
    </row>
    <row r="27" spans="1:21" ht="16.5" customHeight="1">
      <c r="A27" s="30">
        <v>24</v>
      </c>
      <c r="B27" s="42"/>
      <c r="C27" s="42"/>
      <c r="D27" s="43"/>
      <c r="E27" s="43"/>
      <c r="F27" s="43"/>
      <c r="G27" s="43"/>
      <c r="H27" s="28">
        <f t="shared" si="0"/>
        <v>0</v>
      </c>
      <c r="I27" s="44"/>
      <c r="J27" s="43"/>
      <c r="K27" s="43"/>
      <c r="L27" s="43"/>
      <c r="M27" s="43"/>
      <c r="N27" s="43"/>
      <c r="O27" s="45"/>
      <c r="P27" s="28">
        <f t="shared" si="1"/>
        <v>0</v>
      </c>
      <c r="Q27" s="71">
        <f>H27+J27</f>
        <v>0</v>
      </c>
      <c r="R27" s="125"/>
      <c r="T27" s="100"/>
      <c r="U27" s="101"/>
    </row>
    <row r="28" spans="1:21" ht="16.5" customHeight="1">
      <c r="A28" s="22">
        <v>25</v>
      </c>
      <c r="B28" s="31"/>
      <c r="C28" s="31"/>
      <c r="D28" s="39"/>
      <c r="E28" s="39"/>
      <c r="F28" s="39"/>
      <c r="G28" s="39"/>
      <c r="H28" s="24">
        <f t="shared" si="0"/>
        <v>0</v>
      </c>
      <c r="I28" s="40"/>
      <c r="J28" s="39"/>
      <c r="K28" s="39"/>
      <c r="L28" s="39"/>
      <c r="M28" s="39"/>
      <c r="N28" s="39"/>
      <c r="O28" s="41"/>
      <c r="P28" s="24">
        <f t="shared" si="1"/>
        <v>0</v>
      </c>
      <c r="Q28" s="71">
        <f>H28+J28</f>
        <v>0</v>
      </c>
      <c r="R28" s="125"/>
      <c r="T28" s="100"/>
      <c r="U28" s="101"/>
    </row>
    <row r="29" spans="1:21" ht="16.5" customHeight="1">
      <c r="A29" s="30">
        <v>26</v>
      </c>
      <c r="B29" s="42"/>
      <c r="C29" s="42"/>
      <c r="D29" s="43"/>
      <c r="E29" s="43"/>
      <c r="F29" s="43"/>
      <c r="G29" s="43"/>
      <c r="H29" s="28">
        <f t="shared" si="0"/>
        <v>0</v>
      </c>
      <c r="I29" s="44"/>
      <c r="J29" s="43"/>
      <c r="K29" s="43"/>
      <c r="L29" s="43"/>
      <c r="M29" s="43"/>
      <c r="N29" s="43"/>
      <c r="O29" s="45"/>
      <c r="P29" s="28">
        <f t="shared" si="1"/>
        <v>0</v>
      </c>
      <c r="Q29" s="71">
        <f>H29+J29</f>
        <v>0</v>
      </c>
      <c r="R29" s="125"/>
      <c r="T29" s="100"/>
      <c r="U29" s="101"/>
    </row>
    <row r="30" spans="1:21" ht="16.5" customHeight="1">
      <c r="A30" s="37">
        <v>27</v>
      </c>
      <c r="B30" s="46"/>
      <c r="C30" s="46"/>
      <c r="D30" s="47"/>
      <c r="E30" s="47"/>
      <c r="F30" s="47"/>
      <c r="G30" s="47"/>
      <c r="H30" s="48">
        <f t="shared" si="0"/>
        <v>0</v>
      </c>
      <c r="I30" s="49"/>
      <c r="J30" s="47"/>
      <c r="K30" s="47"/>
      <c r="L30" s="47"/>
      <c r="M30" s="47"/>
      <c r="N30" s="47"/>
      <c r="O30" s="50"/>
      <c r="P30" s="48">
        <f t="shared" si="1"/>
        <v>0</v>
      </c>
      <c r="Q30" s="71">
        <f>H30+J30</f>
        <v>0</v>
      </c>
      <c r="R30" s="125"/>
      <c r="T30" s="100"/>
      <c r="U30" s="101"/>
    </row>
    <row r="31" spans="1:21" ht="16.5" customHeight="1">
      <c r="A31" s="30">
        <v>28</v>
      </c>
      <c r="B31" s="42"/>
      <c r="C31" s="42"/>
      <c r="D31" s="43"/>
      <c r="E31" s="43"/>
      <c r="F31" s="43"/>
      <c r="G31" s="43"/>
      <c r="H31" s="28">
        <f t="shared" si="0"/>
        <v>0</v>
      </c>
      <c r="I31" s="44"/>
      <c r="J31" s="43"/>
      <c r="K31" s="43"/>
      <c r="L31" s="43"/>
      <c r="M31" s="43"/>
      <c r="N31" s="43"/>
      <c r="O31" s="45"/>
      <c r="P31" s="28">
        <f t="shared" si="1"/>
        <v>0</v>
      </c>
      <c r="Q31" s="71">
        <f>H31+J31</f>
        <v>0</v>
      </c>
      <c r="R31" s="125"/>
      <c r="T31" s="100"/>
      <c r="U31" s="101"/>
    </row>
    <row r="32" spans="1:21" ht="16.5" customHeight="1">
      <c r="A32" s="37">
        <v>29</v>
      </c>
      <c r="B32" s="46"/>
      <c r="C32" s="46"/>
      <c r="D32" s="47"/>
      <c r="E32" s="47"/>
      <c r="F32" s="47"/>
      <c r="G32" s="47"/>
      <c r="H32" s="48">
        <f t="shared" si="0"/>
        <v>0</v>
      </c>
      <c r="I32" s="49"/>
      <c r="J32" s="47"/>
      <c r="K32" s="47"/>
      <c r="L32" s="47"/>
      <c r="M32" s="47"/>
      <c r="N32" s="47"/>
      <c r="O32" s="50"/>
      <c r="P32" s="48">
        <f t="shared" si="1"/>
        <v>0</v>
      </c>
      <c r="Q32" s="71">
        <f>H32+J32</f>
        <v>0</v>
      </c>
      <c r="R32" s="125"/>
      <c r="T32" s="100"/>
      <c r="U32" s="101"/>
    </row>
    <row r="33" spans="1:21" ht="16.5" customHeight="1">
      <c r="A33" s="51">
        <v>30</v>
      </c>
      <c r="B33" s="52"/>
      <c r="C33" s="52"/>
      <c r="D33" s="53"/>
      <c r="E33" s="53"/>
      <c r="F33" s="53"/>
      <c r="G33" s="53"/>
      <c r="H33" s="54">
        <f t="shared" si="0"/>
        <v>0</v>
      </c>
      <c r="I33" s="55"/>
      <c r="J33" s="53"/>
      <c r="K33" s="53"/>
      <c r="L33" s="53"/>
      <c r="M33" s="53"/>
      <c r="N33" s="53"/>
      <c r="O33" s="56"/>
      <c r="P33" s="54">
        <f t="shared" si="1"/>
        <v>0</v>
      </c>
      <c r="Q33" s="71">
        <f>H33+J33</f>
        <v>0</v>
      </c>
      <c r="R33" s="125"/>
      <c r="T33" s="100"/>
      <c r="U33" s="101"/>
    </row>
    <row r="34" spans="1:21" ht="16.5" customHeight="1">
      <c r="A34" s="37">
        <v>31</v>
      </c>
      <c r="B34" s="46"/>
      <c r="C34" s="46"/>
      <c r="D34" s="47"/>
      <c r="E34" s="47"/>
      <c r="F34" s="47"/>
      <c r="G34" s="47"/>
      <c r="H34" s="48">
        <f t="shared" si="0"/>
        <v>0</v>
      </c>
      <c r="I34" s="49"/>
      <c r="J34" s="47"/>
      <c r="K34" s="47"/>
      <c r="L34" s="47"/>
      <c r="M34" s="47"/>
      <c r="N34" s="47"/>
      <c r="O34" s="50"/>
      <c r="P34" s="48">
        <f t="shared" si="1"/>
        <v>0</v>
      </c>
      <c r="Q34" s="71">
        <f>H34+J34</f>
        <v>0</v>
      </c>
      <c r="R34" s="125"/>
      <c r="T34" s="100"/>
      <c r="U34" s="101"/>
    </row>
    <row r="35" spans="1:21" ht="16.5" customHeight="1">
      <c r="A35" s="51">
        <v>32</v>
      </c>
      <c r="B35" s="52"/>
      <c r="C35" s="52"/>
      <c r="D35" s="53"/>
      <c r="E35" s="53"/>
      <c r="F35" s="53"/>
      <c r="G35" s="53"/>
      <c r="H35" s="54">
        <f t="shared" si="0"/>
        <v>0</v>
      </c>
      <c r="I35" s="55"/>
      <c r="J35" s="53"/>
      <c r="K35" s="53"/>
      <c r="L35" s="53"/>
      <c r="M35" s="53"/>
      <c r="N35" s="53"/>
      <c r="O35" s="56"/>
      <c r="P35" s="54">
        <f t="shared" si="1"/>
        <v>0</v>
      </c>
      <c r="Q35" s="71">
        <f>H35+J35</f>
        <v>0</v>
      </c>
      <c r="R35" s="125"/>
      <c r="T35" s="100"/>
      <c r="U35" s="101"/>
    </row>
    <row r="36" spans="1:21" ht="16.5" customHeight="1">
      <c r="A36" s="37">
        <v>33</v>
      </c>
      <c r="B36" s="46"/>
      <c r="C36" s="46"/>
      <c r="D36" s="47"/>
      <c r="E36" s="47"/>
      <c r="F36" s="47"/>
      <c r="G36" s="47"/>
      <c r="H36" s="48">
        <f t="shared" si="0"/>
        <v>0</v>
      </c>
      <c r="I36" s="49"/>
      <c r="J36" s="47"/>
      <c r="K36" s="47"/>
      <c r="L36" s="47"/>
      <c r="M36" s="47"/>
      <c r="N36" s="47"/>
      <c r="O36" s="50"/>
      <c r="P36" s="48">
        <f t="shared" si="1"/>
        <v>0</v>
      </c>
      <c r="Q36" s="71">
        <f>H36+J36</f>
        <v>0</v>
      </c>
      <c r="R36" s="125"/>
      <c r="T36" s="100"/>
      <c r="U36" s="101"/>
    </row>
    <row r="37" spans="1:21" ht="16.5" customHeight="1">
      <c r="A37" s="51">
        <v>34</v>
      </c>
      <c r="B37" s="52"/>
      <c r="C37" s="52"/>
      <c r="D37" s="53"/>
      <c r="E37" s="53"/>
      <c r="F37" s="53"/>
      <c r="G37" s="53"/>
      <c r="H37" s="54">
        <f t="shared" si="0"/>
        <v>0</v>
      </c>
      <c r="I37" s="55"/>
      <c r="J37" s="53"/>
      <c r="K37" s="53"/>
      <c r="L37" s="53"/>
      <c r="M37" s="53"/>
      <c r="N37" s="53"/>
      <c r="O37" s="56"/>
      <c r="P37" s="54">
        <f t="shared" si="1"/>
        <v>0</v>
      </c>
      <c r="Q37" s="71">
        <f>H37+J37</f>
        <v>0</v>
      </c>
      <c r="R37" s="125"/>
      <c r="T37" s="100"/>
      <c r="U37" s="101"/>
    </row>
    <row r="38" spans="1:21" ht="16.5" customHeight="1">
      <c r="A38" s="37">
        <v>35</v>
      </c>
      <c r="B38" s="46"/>
      <c r="C38" s="46"/>
      <c r="D38" s="47"/>
      <c r="E38" s="47"/>
      <c r="F38" s="47"/>
      <c r="G38" s="47"/>
      <c r="H38" s="48">
        <f t="shared" si="0"/>
        <v>0</v>
      </c>
      <c r="I38" s="49"/>
      <c r="J38" s="47"/>
      <c r="K38" s="47"/>
      <c r="L38" s="47"/>
      <c r="M38" s="47"/>
      <c r="N38" s="47"/>
      <c r="O38" s="50"/>
      <c r="P38" s="48">
        <f t="shared" si="1"/>
        <v>0</v>
      </c>
      <c r="Q38" s="71">
        <f>H38+J38</f>
        <v>0</v>
      </c>
      <c r="R38" s="125"/>
      <c r="T38" s="100"/>
      <c r="U38" s="101"/>
    </row>
    <row r="39" spans="1:21" ht="16.5" customHeight="1">
      <c r="A39" s="51">
        <v>36</v>
      </c>
      <c r="B39" s="52"/>
      <c r="C39" s="52"/>
      <c r="D39" s="53"/>
      <c r="E39" s="53"/>
      <c r="F39" s="53"/>
      <c r="G39" s="53"/>
      <c r="H39" s="54">
        <f t="shared" si="0"/>
        <v>0</v>
      </c>
      <c r="I39" s="55"/>
      <c r="J39" s="53"/>
      <c r="K39" s="53"/>
      <c r="L39" s="53"/>
      <c r="M39" s="53"/>
      <c r="N39" s="53"/>
      <c r="O39" s="56"/>
      <c r="P39" s="54">
        <f t="shared" si="1"/>
        <v>0</v>
      </c>
      <c r="Q39" s="71">
        <f>H39+J39</f>
        <v>0</v>
      </c>
      <c r="R39" s="125"/>
      <c r="T39" s="100"/>
      <c r="U39" s="101"/>
    </row>
    <row r="40" spans="1:21" ht="16.5" customHeight="1">
      <c r="A40" s="37">
        <v>37</v>
      </c>
      <c r="B40" s="46"/>
      <c r="C40" s="46"/>
      <c r="D40" s="47"/>
      <c r="E40" s="47"/>
      <c r="F40" s="47"/>
      <c r="G40" s="47"/>
      <c r="H40" s="48">
        <f t="shared" si="0"/>
        <v>0</v>
      </c>
      <c r="I40" s="49"/>
      <c r="J40" s="47"/>
      <c r="K40" s="47"/>
      <c r="L40" s="47"/>
      <c r="M40" s="47"/>
      <c r="N40" s="47"/>
      <c r="O40" s="50"/>
      <c r="P40" s="48">
        <f t="shared" si="1"/>
        <v>0</v>
      </c>
      <c r="Q40" s="71">
        <f>H40+J40</f>
        <v>0</v>
      </c>
      <c r="R40" s="125"/>
      <c r="T40" s="100"/>
      <c r="U40" s="101"/>
    </row>
    <row r="41" spans="1:21" ht="16.5" customHeight="1">
      <c r="A41" s="51">
        <v>38</v>
      </c>
      <c r="B41" s="52"/>
      <c r="C41" s="52"/>
      <c r="D41" s="53"/>
      <c r="E41" s="53"/>
      <c r="F41" s="53"/>
      <c r="G41" s="53"/>
      <c r="H41" s="54">
        <f t="shared" si="0"/>
        <v>0</v>
      </c>
      <c r="I41" s="55"/>
      <c r="J41" s="53"/>
      <c r="K41" s="53"/>
      <c r="L41" s="53"/>
      <c r="M41" s="53"/>
      <c r="N41" s="53"/>
      <c r="O41" s="56"/>
      <c r="P41" s="54">
        <f t="shared" si="1"/>
        <v>0</v>
      </c>
      <c r="Q41" s="71">
        <f>H41+J41</f>
        <v>0</v>
      </c>
      <c r="R41" s="125"/>
      <c r="T41" s="100"/>
      <c r="U41" s="101"/>
    </row>
    <row r="42" spans="1:21" ht="16.5" customHeight="1">
      <c r="A42" s="37">
        <v>39</v>
      </c>
      <c r="B42" s="46"/>
      <c r="C42" s="46"/>
      <c r="D42" s="47"/>
      <c r="E42" s="47"/>
      <c r="F42" s="47"/>
      <c r="G42" s="47"/>
      <c r="H42" s="48">
        <f t="shared" si="0"/>
        <v>0</v>
      </c>
      <c r="I42" s="49"/>
      <c r="J42" s="47"/>
      <c r="K42" s="47"/>
      <c r="L42" s="47"/>
      <c r="M42" s="47"/>
      <c r="N42" s="47"/>
      <c r="O42" s="50"/>
      <c r="P42" s="48">
        <f t="shared" si="1"/>
        <v>0</v>
      </c>
      <c r="Q42" s="71">
        <f>H42+J42</f>
        <v>0</v>
      </c>
      <c r="R42" s="125"/>
      <c r="T42" s="100"/>
      <c r="U42" s="101"/>
    </row>
    <row r="43" spans="1:21" ht="16.5" customHeight="1">
      <c r="A43" s="51">
        <v>40</v>
      </c>
      <c r="B43" s="52"/>
      <c r="C43" s="52"/>
      <c r="D43" s="53"/>
      <c r="E43" s="53"/>
      <c r="F43" s="53"/>
      <c r="G43" s="53"/>
      <c r="H43" s="54">
        <f t="shared" si="0"/>
        <v>0</v>
      </c>
      <c r="I43" s="55"/>
      <c r="J43" s="53"/>
      <c r="K43" s="53"/>
      <c r="L43" s="53"/>
      <c r="M43" s="53"/>
      <c r="N43" s="53"/>
      <c r="O43" s="56"/>
      <c r="P43" s="54">
        <f t="shared" si="1"/>
        <v>0</v>
      </c>
      <c r="Q43" s="71">
        <f>H43+J43</f>
        <v>0</v>
      </c>
      <c r="R43" s="125"/>
      <c r="T43" s="100"/>
      <c r="U43" s="101"/>
    </row>
    <row r="44" spans="1:21" ht="12" customHeight="1">
      <c r="A44" s="37">
        <v>41</v>
      </c>
      <c r="B44" s="46"/>
      <c r="C44" s="46"/>
      <c r="D44" s="47"/>
      <c r="E44" s="47"/>
      <c r="F44" s="47"/>
      <c r="G44" s="47"/>
      <c r="H44" s="48">
        <f t="shared" si="0"/>
        <v>0</v>
      </c>
      <c r="I44" s="49"/>
      <c r="J44" s="47"/>
      <c r="K44" s="47"/>
      <c r="L44" s="47"/>
      <c r="M44" s="47"/>
      <c r="N44" s="47"/>
      <c r="O44" s="50"/>
      <c r="P44" s="48">
        <f t="shared" si="1"/>
        <v>0</v>
      </c>
      <c r="Q44" s="71">
        <f>H44+J44</f>
        <v>0</v>
      </c>
      <c r="R44" s="125"/>
      <c r="T44" s="100"/>
      <c r="U44" s="101"/>
    </row>
    <row r="45" spans="1:21" ht="12" customHeight="1">
      <c r="A45" s="51">
        <v>42</v>
      </c>
      <c r="B45" s="52"/>
      <c r="C45" s="52"/>
      <c r="D45" s="53"/>
      <c r="E45" s="53"/>
      <c r="F45" s="53"/>
      <c r="G45" s="53"/>
      <c r="H45" s="54">
        <f t="shared" si="0"/>
        <v>0</v>
      </c>
      <c r="I45" s="55"/>
      <c r="J45" s="53"/>
      <c r="K45" s="53"/>
      <c r="L45" s="53"/>
      <c r="M45" s="53"/>
      <c r="N45" s="53"/>
      <c r="O45" s="56"/>
      <c r="P45" s="54">
        <f t="shared" si="1"/>
        <v>0</v>
      </c>
      <c r="Q45" s="71">
        <f>H45+J45</f>
        <v>0</v>
      </c>
      <c r="R45" s="125"/>
      <c r="T45" s="100"/>
      <c r="U45" s="101"/>
    </row>
    <row r="46" spans="1:21" ht="12" customHeight="1">
      <c r="A46" s="37">
        <v>43</v>
      </c>
      <c r="B46" s="46"/>
      <c r="C46" s="46"/>
      <c r="D46" s="47"/>
      <c r="E46" s="47"/>
      <c r="F46" s="47"/>
      <c r="G46" s="47"/>
      <c r="H46" s="48">
        <f t="shared" si="0"/>
        <v>0</v>
      </c>
      <c r="I46" s="49"/>
      <c r="J46" s="47"/>
      <c r="K46" s="47"/>
      <c r="L46" s="47"/>
      <c r="M46" s="47"/>
      <c r="N46" s="47"/>
      <c r="O46" s="50"/>
      <c r="P46" s="48">
        <f t="shared" si="1"/>
        <v>0</v>
      </c>
      <c r="Q46" s="71">
        <f>H46+J46</f>
        <v>0</v>
      </c>
      <c r="R46" s="125"/>
      <c r="T46" s="100"/>
      <c r="U46" s="101"/>
    </row>
    <row r="47" spans="1:21" ht="12" customHeight="1">
      <c r="A47" s="51">
        <v>44</v>
      </c>
      <c r="B47" s="52"/>
      <c r="C47" s="52"/>
      <c r="D47" s="53"/>
      <c r="E47" s="53"/>
      <c r="F47" s="53"/>
      <c r="G47" s="53"/>
      <c r="H47" s="54">
        <f t="shared" si="0"/>
        <v>0</v>
      </c>
      <c r="I47" s="55"/>
      <c r="J47" s="53"/>
      <c r="K47" s="53"/>
      <c r="L47" s="53"/>
      <c r="M47" s="53"/>
      <c r="N47" s="53"/>
      <c r="O47" s="56"/>
      <c r="P47" s="54">
        <f t="shared" si="1"/>
        <v>0</v>
      </c>
      <c r="Q47" s="71">
        <f>H47+J47</f>
        <v>0</v>
      </c>
      <c r="R47" s="125"/>
      <c r="T47" s="100"/>
      <c r="U47" s="101"/>
    </row>
    <row r="48" spans="1:21" ht="12" customHeight="1">
      <c r="A48" s="37">
        <v>45</v>
      </c>
      <c r="B48" s="46"/>
      <c r="C48" s="46"/>
      <c r="D48" s="47"/>
      <c r="E48" s="47"/>
      <c r="F48" s="47"/>
      <c r="G48" s="47"/>
      <c r="H48" s="48">
        <f t="shared" si="0"/>
        <v>0</v>
      </c>
      <c r="I48" s="49"/>
      <c r="J48" s="47"/>
      <c r="K48" s="47"/>
      <c r="L48" s="47"/>
      <c r="M48" s="47"/>
      <c r="N48" s="47"/>
      <c r="O48" s="50"/>
      <c r="P48" s="48">
        <f t="shared" si="1"/>
        <v>0</v>
      </c>
      <c r="Q48" s="71">
        <f>H48+J48</f>
        <v>0</v>
      </c>
      <c r="R48" s="125"/>
      <c r="T48" s="100"/>
      <c r="U48" s="101"/>
    </row>
    <row r="49" spans="1:21" ht="12" customHeight="1">
      <c r="A49" s="51">
        <v>46</v>
      </c>
      <c r="B49" s="52"/>
      <c r="C49" s="52"/>
      <c r="D49" s="53"/>
      <c r="E49" s="53"/>
      <c r="F49" s="53"/>
      <c r="G49" s="53"/>
      <c r="H49" s="54">
        <f t="shared" si="0"/>
        <v>0</v>
      </c>
      <c r="I49" s="55"/>
      <c r="J49" s="53"/>
      <c r="K49" s="53"/>
      <c r="L49" s="53"/>
      <c r="M49" s="53"/>
      <c r="N49" s="53"/>
      <c r="O49" s="56"/>
      <c r="P49" s="54">
        <f t="shared" si="1"/>
        <v>0</v>
      </c>
      <c r="Q49" s="71">
        <f>H49+J49</f>
        <v>0</v>
      </c>
      <c r="R49" s="125"/>
      <c r="T49" s="100"/>
      <c r="U49" s="101"/>
    </row>
    <row r="50" spans="1:21" ht="12" customHeight="1">
      <c r="A50" s="37">
        <v>47</v>
      </c>
      <c r="B50" s="46"/>
      <c r="C50" s="46"/>
      <c r="D50" s="47"/>
      <c r="E50" s="47"/>
      <c r="F50" s="47"/>
      <c r="G50" s="47"/>
      <c r="H50" s="48">
        <f t="shared" si="0"/>
        <v>0</v>
      </c>
      <c r="I50" s="49"/>
      <c r="J50" s="47"/>
      <c r="K50" s="47"/>
      <c r="L50" s="47"/>
      <c r="M50" s="47"/>
      <c r="N50" s="47"/>
      <c r="O50" s="50"/>
      <c r="P50" s="48">
        <f t="shared" si="1"/>
        <v>0</v>
      </c>
      <c r="Q50" s="71">
        <f>H50+J50</f>
        <v>0</v>
      </c>
      <c r="R50" s="125"/>
      <c r="T50" s="100"/>
      <c r="U50" s="101"/>
    </row>
    <row r="51" spans="1:21" ht="12" customHeight="1">
      <c r="A51" s="51">
        <v>48</v>
      </c>
      <c r="B51" s="52"/>
      <c r="C51" s="52"/>
      <c r="D51" s="53"/>
      <c r="E51" s="53"/>
      <c r="F51" s="53"/>
      <c r="G51" s="53"/>
      <c r="H51" s="54">
        <f t="shared" si="0"/>
        <v>0</v>
      </c>
      <c r="I51" s="55"/>
      <c r="J51" s="53"/>
      <c r="K51" s="53"/>
      <c r="L51" s="53"/>
      <c r="M51" s="53"/>
      <c r="N51" s="53"/>
      <c r="O51" s="56"/>
      <c r="P51" s="54">
        <f t="shared" si="1"/>
        <v>0</v>
      </c>
      <c r="Q51" s="71">
        <f>H51+J51</f>
        <v>0</v>
      </c>
      <c r="R51" s="125"/>
      <c r="T51" s="100"/>
      <c r="U51" s="101"/>
    </row>
    <row r="52" spans="1:21" ht="12" customHeight="1">
      <c r="A52" s="37">
        <v>49</v>
      </c>
      <c r="B52" s="46"/>
      <c r="C52" s="46"/>
      <c r="D52" s="47"/>
      <c r="E52" s="47"/>
      <c r="F52" s="47"/>
      <c r="G52" s="47"/>
      <c r="H52" s="48">
        <f t="shared" si="0"/>
        <v>0</v>
      </c>
      <c r="I52" s="49"/>
      <c r="J52" s="47"/>
      <c r="K52" s="47"/>
      <c r="L52" s="47"/>
      <c r="M52" s="47"/>
      <c r="N52" s="47"/>
      <c r="O52" s="50"/>
      <c r="P52" s="48">
        <f t="shared" si="1"/>
        <v>0</v>
      </c>
      <c r="Q52" s="71">
        <f>H52+J52</f>
        <v>0</v>
      </c>
      <c r="R52" s="125"/>
      <c r="T52" s="100"/>
      <c r="U52" s="101"/>
    </row>
    <row r="53" spans="1:21" ht="12" customHeight="1">
      <c r="A53" s="51">
        <v>50</v>
      </c>
      <c r="B53" s="52"/>
      <c r="C53" s="52"/>
      <c r="D53" s="53"/>
      <c r="E53" s="53"/>
      <c r="F53" s="53"/>
      <c r="G53" s="53"/>
      <c r="H53" s="54">
        <f t="shared" si="0"/>
        <v>0</v>
      </c>
      <c r="I53" s="55"/>
      <c r="J53" s="53"/>
      <c r="K53" s="53"/>
      <c r="L53" s="53"/>
      <c r="M53" s="53"/>
      <c r="N53" s="53"/>
      <c r="O53" s="56"/>
      <c r="P53" s="54">
        <f t="shared" si="1"/>
        <v>0</v>
      </c>
      <c r="Q53" s="71">
        <f>H53+J53</f>
        <v>0</v>
      </c>
      <c r="R53" s="125"/>
      <c r="T53" s="100"/>
      <c r="U53" s="101"/>
    </row>
    <row r="54" spans="1:21" ht="12" customHeight="1">
      <c r="A54" s="37">
        <v>51</v>
      </c>
      <c r="B54" s="46"/>
      <c r="C54" s="46"/>
      <c r="D54" s="47"/>
      <c r="E54" s="47"/>
      <c r="F54" s="47"/>
      <c r="G54" s="47"/>
      <c r="H54" s="48">
        <f t="shared" si="0"/>
        <v>0</v>
      </c>
      <c r="I54" s="49"/>
      <c r="J54" s="47"/>
      <c r="K54" s="47"/>
      <c r="L54" s="47"/>
      <c r="M54" s="47"/>
      <c r="N54" s="47"/>
      <c r="O54" s="50"/>
      <c r="P54" s="48">
        <f t="shared" si="1"/>
        <v>0</v>
      </c>
      <c r="Q54" s="71">
        <f>H54+J54</f>
        <v>0</v>
      </c>
      <c r="R54" s="125"/>
      <c r="T54" s="100"/>
      <c r="U54" s="101"/>
    </row>
    <row r="55" spans="1:21" ht="12" customHeight="1">
      <c r="A55" s="51">
        <v>52</v>
      </c>
      <c r="B55" s="52"/>
      <c r="C55" s="52"/>
      <c r="D55" s="53"/>
      <c r="E55" s="53"/>
      <c r="F55" s="53"/>
      <c r="G55" s="53"/>
      <c r="H55" s="54">
        <f t="shared" si="0"/>
        <v>0</v>
      </c>
      <c r="I55" s="55"/>
      <c r="J55" s="53"/>
      <c r="K55" s="53"/>
      <c r="L55" s="53"/>
      <c r="M55" s="53"/>
      <c r="N55" s="53"/>
      <c r="O55" s="56"/>
      <c r="P55" s="54">
        <f t="shared" si="1"/>
        <v>0</v>
      </c>
      <c r="Q55" s="71">
        <f>H55+J55</f>
        <v>0</v>
      </c>
      <c r="R55" s="125"/>
      <c r="T55" s="100"/>
      <c r="U55" s="101"/>
    </row>
    <row r="56" spans="1:21" ht="12" customHeight="1">
      <c r="A56" s="37">
        <v>53</v>
      </c>
      <c r="B56" s="46"/>
      <c r="C56" s="46"/>
      <c r="D56" s="47"/>
      <c r="E56" s="47"/>
      <c r="F56" s="47"/>
      <c r="G56" s="47"/>
      <c r="H56" s="48">
        <f t="shared" si="0"/>
        <v>0</v>
      </c>
      <c r="I56" s="49"/>
      <c r="J56" s="47"/>
      <c r="K56" s="47"/>
      <c r="L56" s="47"/>
      <c r="M56" s="47"/>
      <c r="N56" s="47"/>
      <c r="O56" s="50"/>
      <c r="P56" s="48">
        <f t="shared" si="1"/>
        <v>0</v>
      </c>
      <c r="Q56" s="71">
        <f>H56+J56</f>
        <v>0</v>
      </c>
      <c r="R56" s="125"/>
      <c r="T56" s="100"/>
      <c r="U56" s="101"/>
    </row>
    <row r="57" spans="1:21" ht="12" customHeight="1">
      <c r="A57" s="51">
        <v>54</v>
      </c>
      <c r="B57" s="52"/>
      <c r="C57" s="52"/>
      <c r="D57" s="53"/>
      <c r="E57" s="53"/>
      <c r="F57" s="53"/>
      <c r="G57" s="53"/>
      <c r="H57" s="54">
        <f t="shared" si="0"/>
        <v>0</v>
      </c>
      <c r="I57" s="55"/>
      <c r="J57" s="53"/>
      <c r="K57" s="53"/>
      <c r="L57" s="53"/>
      <c r="M57" s="53"/>
      <c r="N57" s="53"/>
      <c r="O57" s="56"/>
      <c r="P57" s="54">
        <f t="shared" si="1"/>
        <v>0</v>
      </c>
      <c r="Q57" s="71">
        <f>H57+J57</f>
        <v>0</v>
      </c>
      <c r="R57" s="125"/>
      <c r="T57" s="100"/>
      <c r="U57" s="101"/>
    </row>
    <row r="58" spans="1:21" ht="12" customHeight="1">
      <c r="A58" s="37">
        <v>55</v>
      </c>
      <c r="B58" s="46"/>
      <c r="C58" s="46"/>
      <c r="D58" s="47"/>
      <c r="E58" s="47"/>
      <c r="F58" s="47"/>
      <c r="G58" s="47"/>
      <c r="H58" s="48">
        <f t="shared" si="0"/>
        <v>0</v>
      </c>
      <c r="I58" s="49"/>
      <c r="J58" s="47"/>
      <c r="K58" s="47"/>
      <c r="L58" s="47"/>
      <c r="M58" s="47"/>
      <c r="N58" s="47"/>
      <c r="O58" s="50"/>
      <c r="P58" s="48">
        <f t="shared" si="1"/>
        <v>0</v>
      </c>
      <c r="Q58" s="71">
        <f>H58+J58</f>
        <v>0</v>
      </c>
      <c r="R58" s="125"/>
      <c r="T58" s="100"/>
      <c r="U58" s="101"/>
    </row>
    <row r="59" spans="1:21" ht="12" customHeight="1">
      <c r="A59" s="51">
        <v>56</v>
      </c>
      <c r="B59" s="52"/>
      <c r="C59" s="52"/>
      <c r="D59" s="53"/>
      <c r="E59" s="53"/>
      <c r="F59" s="53"/>
      <c r="G59" s="53"/>
      <c r="H59" s="54">
        <f t="shared" si="0"/>
        <v>0</v>
      </c>
      <c r="I59" s="55"/>
      <c r="J59" s="53"/>
      <c r="K59" s="53"/>
      <c r="L59" s="53"/>
      <c r="M59" s="53"/>
      <c r="N59" s="53"/>
      <c r="O59" s="56"/>
      <c r="P59" s="54">
        <f t="shared" si="1"/>
        <v>0</v>
      </c>
      <c r="Q59" s="71">
        <f>H59+J59</f>
        <v>0</v>
      </c>
      <c r="R59" s="125"/>
      <c r="T59" s="100"/>
      <c r="U59" s="101"/>
    </row>
    <row r="60" spans="1:21" ht="12" customHeight="1">
      <c r="A60" s="37">
        <v>57</v>
      </c>
      <c r="B60" s="46"/>
      <c r="C60" s="46"/>
      <c r="D60" s="47"/>
      <c r="E60" s="47"/>
      <c r="F60" s="47"/>
      <c r="G60" s="47"/>
      <c r="H60" s="48">
        <f t="shared" si="0"/>
        <v>0</v>
      </c>
      <c r="I60" s="49"/>
      <c r="J60" s="47"/>
      <c r="K60" s="47"/>
      <c r="L60" s="47"/>
      <c r="M60" s="47"/>
      <c r="N60" s="47"/>
      <c r="O60" s="50"/>
      <c r="P60" s="48">
        <f t="shared" si="1"/>
        <v>0</v>
      </c>
      <c r="Q60" s="71">
        <f>H60+J60</f>
        <v>0</v>
      </c>
      <c r="R60" s="125"/>
      <c r="T60" s="100"/>
      <c r="U60" s="101"/>
    </row>
    <row r="61" spans="1:21" ht="12" customHeight="1">
      <c r="A61" s="51">
        <v>58</v>
      </c>
      <c r="B61" s="52"/>
      <c r="C61" s="52"/>
      <c r="D61" s="53"/>
      <c r="E61" s="53"/>
      <c r="F61" s="53"/>
      <c r="G61" s="53"/>
      <c r="H61" s="54">
        <f t="shared" si="0"/>
        <v>0</v>
      </c>
      <c r="I61" s="55"/>
      <c r="J61" s="53"/>
      <c r="K61" s="53"/>
      <c r="L61" s="53"/>
      <c r="M61" s="53"/>
      <c r="N61" s="53"/>
      <c r="O61" s="56"/>
      <c r="P61" s="54">
        <f t="shared" si="1"/>
        <v>0</v>
      </c>
      <c r="Q61" s="71">
        <f>H61+J61</f>
        <v>0</v>
      </c>
      <c r="R61" s="125"/>
      <c r="T61" s="100"/>
      <c r="U61" s="101"/>
    </row>
    <row r="62" spans="1:21" ht="12" customHeight="1">
      <c r="A62" s="37">
        <v>59</v>
      </c>
      <c r="B62" s="46"/>
      <c r="C62" s="46"/>
      <c r="D62" s="47"/>
      <c r="E62" s="47"/>
      <c r="F62" s="47"/>
      <c r="G62" s="47"/>
      <c r="H62" s="48">
        <f t="shared" si="0"/>
        <v>0</v>
      </c>
      <c r="I62" s="49"/>
      <c r="J62" s="47"/>
      <c r="K62" s="47"/>
      <c r="L62" s="47"/>
      <c r="M62" s="47"/>
      <c r="N62" s="47"/>
      <c r="O62" s="50"/>
      <c r="P62" s="48">
        <f t="shared" si="1"/>
        <v>0</v>
      </c>
      <c r="Q62" s="71">
        <f>H62+J62</f>
        <v>0</v>
      </c>
      <c r="R62" s="125"/>
      <c r="T62" s="100"/>
      <c r="U62" s="101"/>
    </row>
    <row r="63" spans="1:21" ht="12" customHeight="1">
      <c r="A63" s="51">
        <v>60</v>
      </c>
      <c r="B63" s="52"/>
      <c r="C63" s="52"/>
      <c r="D63" s="53"/>
      <c r="E63" s="53"/>
      <c r="F63" s="53"/>
      <c r="G63" s="53"/>
      <c r="H63" s="54">
        <f t="shared" si="0"/>
        <v>0</v>
      </c>
      <c r="I63" s="55"/>
      <c r="J63" s="53"/>
      <c r="K63" s="53"/>
      <c r="L63" s="53"/>
      <c r="M63" s="53"/>
      <c r="N63" s="53"/>
      <c r="O63" s="56"/>
      <c r="P63" s="54">
        <f t="shared" si="1"/>
        <v>0</v>
      </c>
      <c r="Q63" s="71">
        <f>H63+J63</f>
        <v>0</v>
      </c>
      <c r="R63" s="125"/>
      <c r="T63" s="100"/>
      <c r="U63" s="101"/>
    </row>
    <row r="64" spans="1:21" ht="12" customHeight="1">
      <c r="A64" s="37">
        <v>61</v>
      </c>
      <c r="B64" s="46"/>
      <c r="C64" s="46"/>
      <c r="D64" s="47"/>
      <c r="E64" s="47"/>
      <c r="F64" s="47"/>
      <c r="G64" s="47"/>
      <c r="H64" s="48">
        <f t="shared" si="0"/>
        <v>0</v>
      </c>
      <c r="I64" s="49"/>
      <c r="J64" s="47"/>
      <c r="K64" s="47"/>
      <c r="L64" s="47"/>
      <c r="M64" s="47"/>
      <c r="N64" s="47"/>
      <c r="O64" s="50"/>
      <c r="P64" s="48">
        <f t="shared" si="1"/>
        <v>0</v>
      </c>
      <c r="Q64" s="71">
        <f>H64+J64</f>
        <v>0</v>
      </c>
      <c r="R64" s="125"/>
      <c r="T64" s="100"/>
      <c r="U64" s="101"/>
    </row>
    <row r="65" spans="1:21" ht="12" customHeight="1">
      <c r="A65" s="51">
        <v>62</v>
      </c>
      <c r="B65" s="52"/>
      <c r="C65" s="52"/>
      <c r="D65" s="53"/>
      <c r="E65" s="53"/>
      <c r="F65" s="53"/>
      <c r="G65" s="53"/>
      <c r="H65" s="54">
        <f t="shared" si="0"/>
        <v>0</v>
      </c>
      <c r="I65" s="55"/>
      <c r="J65" s="53"/>
      <c r="K65" s="53"/>
      <c r="L65" s="53"/>
      <c r="M65" s="53"/>
      <c r="N65" s="53"/>
      <c r="O65" s="56"/>
      <c r="P65" s="54">
        <f t="shared" si="1"/>
        <v>0</v>
      </c>
      <c r="Q65" s="71">
        <f>H65+J65</f>
        <v>0</v>
      </c>
      <c r="R65" s="125"/>
      <c r="T65" s="100"/>
      <c r="U65" s="101"/>
    </row>
    <row r="66" spans="1:21" ht="12" customHeight="1">
      <c r="A66" s="37">
        <v>63</v>
      </c>
      <c r="B66" s="46"/>
      <c r="C66" s="46"/>
      <c r="D66" s="47"/>
      <c r="E66" s="47"/>
      <c r="F66" s="47"/>
      <c r="G66" s="47"/>
      <c r="H66" s="48">
        <f t="shared" si="0"/>
        <v>0</v>
      </c>
      <c r="I66" s="49"/>
      <c r="J66" s="47"/>
      <c r="K66" s="47"/>
      <c r="L66" s="47"/>
      <c r="M66" s="47"/>
      <c r="N66" s="47"/>
      <c r="O66" s="50"/>
      <c r="P66" s="48">
        <f t="shared" si="1"/>
        <v>0</v>
      </c>
      <c r="Q66" s="71">
        <f>H66+J66</f>
        <v>0</v>
      </c>
      <c r="R66" s="125"/>
      <c r="T66" s="100"/>
      <c r="U66" s="101"/>
    </row>
    <row r="67" spans="1:21" ht="12" customHeight="1">
      <c r="A67" s="51">
        <v>64</v>
      </c>
      <c r="B67" s="52"/>
      <c r="C67" s="52"/>
      <c r="D67" s="53"/>
      <c r="E67" s="53"/>
      <c r="F67" s="53"/>
      <c r="G67" s="53"/>
      <c r="H67" s="54">
        <f t="shared" si="0"/>
        <v>0</v>
      </c>
      <c r="I67" s="55"/>
      <c r="J67" s="53"/>
      <c r="K67" s="53"/>
      <c r="L67" s="53"/>
      <c r="M67" s="53"/>
      <c r="N67" s="53"/>
      <c r="O67" s="56"/>
      <c r="P67" s="54">
        <f t="shared" si="1"/>
        <v>0</v>
      </c>
      <c r="Q67" s="71">
        <f>H67+J67</f>
        <v>0</v>
      </c>
      <c r="R67" s="125"/>
      <c r="T67" s="100"/>
      <c r="U67" s="101"/>
    </row>
    <row r="68" spans="1:21" ht="12" customHeight="1">
      <c r="A68" s="37">
        <v>65</v>
      </c>
      <c r="B68" s="46"/>
      <c r="C68" s="46"/>
      <c r="D68" s="47"/>
      <c r="E68" s="47"/>
      <c r="F68" s="47"/>
      <c r="G68" s="47"/>
      <c r="H68" s="48">
        <f t="shared" si="0"/>
        <v>0</v>
      </c>
      <c r="I68" s="49"/>
      <c r="J68" s="47"/>
      <c r="K68" s="47"/>
      <c r="L68" s="47"/>
      <c r="M68" s="47"/>
      <c r="N68" s="47"/>
      <c r="O68" s="50"/>
      <c r="P68" s="48">
        <f t="shared" si="1"/>
        <v>0</v>
      </c>
      <c r="Q68" s="71">
        <f>H68+J68</f>
        <v>0</v>
      </c>
      <c r="R68" s="125"/>
      <c r="T68" s="100"/>
      <c r="U68" s="101"/>
    </row>
    <row r="69" spans="1:21" ht="12" customHeight="1">
      <c r="A69" s="51">
        <v>66</v>
      </c>
      <c r="B69" s="52"/>
      <c r="C69" s="52"/>
      <c r="D69" s="53"/>
      <c r="E69" s="53"/>
      <c r="F69" s="53"/>
      <c r="G69" s="53"/>
      <c r="H69" s="54">
        <f t="shared" si="0"/>
        <v>0</v>
      </c>
      <c r="I69" s="55"/>
      <c r="J69" s="53"/>
      <c r="K69" s="53"/>
      <c r="L69" s="53"/>
      <c r="M69" s="53"/>
      <c r="N69" s="53"/>
      <c r="O69" s="56"/>
      <c r="P69" s="54">
        <f t="shared" si="1"/>
        <v>0</v>
      </c>
      <c r="Q69" s="71">
        <f>H69+J69</f>
        <v>0</v>
      </c>
      <c r="R69" s="125"/>
      <c r="T69" s="100"/>
      <c r="U69" s="101"/>
    </row>
    <row r="70" spans="1:21" ht="12" customHeight="1">
      <c r="A70" s="37">
        <v>67</v>
      </c>
      <c r="B70" s="46"/>
      <c r="C70" s="46"/>
      <c r="D70" s="47"/>
      <c r="E70" s="47"/>
      <c r="F70" s="47"/>
      <c r="G70" s="47"/>
      <c r="H70" s="48">
        <f t="shared" si="0"/>
        <v>0</v>
      </c>
      <c r="I70" s="49"/>
      <c r="J70" s="47"/>
      <c r="K70" s="47"/>
      <c r="L70" s="47"/>
      <c r="M70" s="47"/>
      <c r="N70" s="47"/>
      <c r="O70" s="50"/>
      <c r="P70" s="48">
        <f t="shared" si="1"/>
        <v>0</v>
      </c>
      <c r="Q70" s="71">
        <f>H70+J70</f>
        <v>0</v>
      </c>
      <c r="R70" s="125"/>
      <c r="T70" s="100"/>
      <c r="U70" s="101"/>
    </row>
    <row r="71" spans="1:21" ht="12" customHeight="1">
      <c r="A71" s="51">
        <v>68</v>
      </c>
      <c r="B71" s="52"/>
      <c r="C71" s="52"/>
      <c r="D71" s="53"/>
      <c r="E71" s="53"/>
      <c r="F71" s="53"/>
      <c r="G71" s="53"/>
      <c r="H71" s="54">
        <f t="shared" si="0"/>
        <v>0</v>
      </c>
      <c r="I71" s="55"/>
      <c r="J71" s="53"/>
      <c r="K71" s="53"/>
      <c r="L71" s="53"/>
      <c r="M71" s="53"/>
      <c r="N71" s="53"/>
      <c r="O71" s="56"/>
      <c r="P71" s="54">
        <f t="shared" si="1"/>
        <v>0</v>
      </c>
      <c r="Q71" s="71">
        <f>H71+J71</f>
        <v>0</v>
      </c>
      <c r="R71" s="125"/>
      <c r="T71" s="100"/>
      <c r="U71" s="101"/>
    </row>
    <row r="72" spans="1:21" ht="12" customHeight="1">
      <c r="A72" s="37">
        <v>69</v>
      </c>
      <c r="B72" s="46"/>
      <c r="C72" s="46"/>
      <c r="D72" s="47"/>
      <c r="E72" s="47"/>
      <c r="F72" s="47"/>
      <c r="G72" s="47"/>
      <c r="H72" s="48">
        <f t="shared" si="0"/>
        <v>0</v>
      </c>
      <c r="I72" s="49"/>
      <c r="J72" s="47"/>
      <c r="K72" s="47"/>
      <c r="L72" s="47"/>
      <c r="M72" s="47"/>
      <c r="N72" s="47"/>
      <c r="O72" s="50"/>
      <c r="P72" s="48">
        <f t="shared" si="1"/>
        <v>0</v>
      </c>
      <c r="Q72" s="71">
        <f>H72+J72</f>
        <v>0</v>
      </c>
      <c r="R72" s="125"/>
      <c r="T72" s="100"/>
      <c r="U72" s="101"/>
    </row>
    <row r="73" spans="1:21" ht="12" customHeight="1">
      <c r="A73" s="51">
        <v>70</v>
      </c>
      <c r="B73" s="52"/>
      <c r="C73" s="52"/>
      <c r="D73" s="53"/>
      <c r="E73" s="53"/>
      <c r="F73" s="53"/>
      <c r="G73" s="53"/>
      <c r="H73" s="54">
        <f t="shared" si="0"/>
        <v>0</v>
      </c>
      <c r="I73" s="55"/>
      <c r="J73" s="53"/>
      <c r="K73" s="53"/>
      <c r="L73" s="53"/>
      <c r="M73" s="53"/>
      <c r="N73" s="53"/>
      <c r="O73" s="56"/>
      <c r="P73" s="54">
        <f t="shared" si="1"/>
        <v>0</v>
      </c>
      <c r="Q73" s="71">
        <f>H73+J73</f>
        <v>0</v>
      </c>
      <c r="R73" s="125"/>
      <c r="T73" s="100"/>
      <c r="U73" s="101"/>
    </row>
    <row r="74" spans="1:21" ht="12" customHeight="1">
      <c r="A74" s="37">
        <v>71</v>
      </c>
      <c r="B74" s="46"/>
      <c r="C74" s="46"/>
      <c r="D74" s="47"/>
      <c r="E74" s="47"/>
      <c r="F74" s="47"/>
      <c r="G74" s="47"/>
      <c r="H74" s="48">
        <f t="shared" si="0"/>
        <v>0</v>
      </c>
      <c r="I74" s="49"/>
      <c r="J74" s="47"/>
      <c r="K74" s="47"/>
      <c r="L74" s="47"/>
      <c r="M74" s="47"/>
      <c r="N74" s="47"/>
      <c r="O74" s="50"/>
      <c r="P74" s="48">
        <f t="shared" si="1"/>
        <v>0</v>
      </c>
      <c r="Q74" s="71">
        <f>H74+J74</f>
        <v>0</v>
      </c>
      <c r="R74" s="125"/>
      <c r="T74" s="100"/>
      <c r="U74" s="101"/>
    </row>
    <row r="75" spans="1:21" ht="12" customHeight="1">
      <c r="A75" s="51">
        <v>72</v>
      </c>
      <c r="B75" s="52"/>
      <c r="C75" s="52"/>
      <c r="D75" s="53"/>
      <c r="E75" s="53"/>
      <c r="F75" s="53"/>
      <c r="G75" s="53"/>
      <c r="H75" s="54">
        <f t="shared" si="0"/>
        <v>0</v>
      </c>
      <c r="I75" s="55"/>
      <c r="J75" s="53"/>
      <c r="K75" s="53"/>
      <c r="L75" s="53"/>
      <c r="M75" s="53"/>
      <c r="N75" s="53"/>
      <c r="O75" s="56"/>
      <c r="P75" s="54">
        <f t="shared" si="1"/>
        <v>0</v>
      </c>
      <c r="Q75" s="71">
        <f>H75+J75</f>
        <v>0</v>
      </c>
      <c r="R75" s="125"/>
      <c r="T75" s="100"/>
      <c r="U75" s="101"/>
    </row>
    <row r="76" spans="1:21" ht="12" customHeight="1">
      <c r="A76" s="37">
        <v>73</v>
      </c>
      <c r="B76" s="46"/>
      <c r="C76" s="46"/>
      <c r="D76" s="47"/>
      <c r="E76" s="47"/>
      <c r="F76" s="47"/>
      <c r="G76" s="47"/>
      <c r="H76" s="48">
        <f t="shared" si="0"/>
        <v>0</v>
      </c>
      <c r="I76" s="49"/>
      <c r="J76" s="47"/>
      <c r="K76" s="47"/>
      <c r="L76" s="47"/>
      <c r="M76" s="47"/>
      <c r="N76" s="47"/>
      <c r="O76" s="50"/>
      <c r="P76" s="48">
        <f t="shared" si="1"/>
        <v>0</v>
      </c>
      <c r="Q76" s="71">
        <f>H76+J76</f>
        <v>0</v>
      </c>
      <c r="R76" s="125"/>
      <c r="T76" s="100"/>
      <c r="U76" s="101"/>
    </row>
    <row r="77" spans="1:21" ht="12" customHeight="1">
      <c r="A77" s="51">
        <v>74</v>
      </c>
      <c r="B77" s="52"/>
      <c r="C77" s="52"/>
      <c r="D77" s="53"/>
      <c r="E77" s="53"/>
      <c r="F77" s="53"/>
      <c r="G77" s="53"/>
      <c r="H77" s="54">
        <f t="shared" si="0"/>
        <v>0</v>
      </c>
      <c r="I77" s="55"/>
      <c r="J77" s="53"/>
      <c r="K77" s="53"/>
      <c r="L77" s="53"/>
      <c r="M77" s="53"/>
      <c r="N77" s="53"/>
      <c r="O77" s="56"/>
      <c r="P77" s="54">
        <f t="shared" si="1"/>
        <v>0</v>
      </c>
      <c r="Q77" s="71">
        <f>H77+J77</f>
        <v>0</v>
      </c>
      <c r="R77" s="125"/>
      <c r="T77" s="100"/>
      <c r="U77" s="101"/>
    </row>
    <row r="78" spans="1:21" ht="12" customHeight="1">
      <c r="A78" s="37">
        <v>75</v>
      </c>
      <c r="B78" s="46"/>
      <c r="C78" s="46"/>
      <c r="D78" s="47"/>
      <c r="E78" s="47"/>
      <c r="F78" s="47"/>
      <c r="G78" s="47"/>
      <c r="H78" s="48">
        <f t="shared" si="0"/>
        <v>0</v>
      </c>
      <c r="I78" s="49"/>
      <c r="J78" s="47"/>
      <c r="K78" s="47"/>
      <c r="L78" s="47"/>
      <c r="M78" s="47"/>
      <c r="N78" s="47"/>
      <c r="O78" s="50"/>
      <c r="P78" s="48">
        <f t="shared" si="1"/>
        <v>0</v>
      </c>
      <c r="Q78" s="71">
        <f>H78+J78</f>
        <v>0</v>
      </c>
      <c r="R78" s="125"/>
      <c r="T78" s="100"/>
      <c r="U78" s="101"/>
    </row>
    <row r="79" spans="1:21" ht="12" customHeight="1">
      <c r="A79" s="51">
        <v>76</v>
      </c>
      <c r="B79" s="52"/>
      <c r="C79" s="52"/>
      <c r="D79" s="53"/>
      <c r="E79" s="53"/>
      <c r="F79" s="53"/>
      <c r="G79" s="53"/>
      <c r="H79" s="54">
        <f t="shared" si="0"/>
        <v>0</v>
      </c>
      <c r="I79" s="55"/>
      <c r="J79" s="53"/>
      <c r="K79" s="53"/>
      <c r="L79" s="53"/>
      <c r="M79" s="53"/>
      <c r="N79" s="53"/>
      <c r="O79" s="56"/>
      <c r="P79" s="54">
        <f t="shared" si="1"/>
        <v>0</v>
      </c>
      <c r="Q79" s="71">
        <f>H79+J79</f>
        <v>0</v>
      </c>
      <c r="R79" s="125"/>
      <c r="T79" s="100"/>
      <c r="U79" s="101"/>
    </row>
    <row r="80" spans="1:21" ht="12" customHeight="1">
      <c r="A80" s="37">
        <v>77</v>
      </c>
      <c r="B80" s="46"/>
      <c r="C80" s="46"/>
      <c r="D80" s="47"/>
      <c r="E80" s="47"/>
      <c r="F80" s="47"/>
      <c r="G80" s="47"/>
      <c r="H80" s="48">
        <f t="shared" si="0"/>
        <v>0</v>
      </c>
      <c r="I80" s="49"/>
      <c r="J80" s="47"/>
      <c r="K80" s="47"/>
      <c r="L80" s="47"/>
      <c r="M80" s="47"/>
      <c r="N80" s="47"/>
      <c r="O80" s="50"/>
      <c r="P80" s="48">
        <f t="shared" si="1"/>
        <v>0</v>
      </c>
      <c r="Q80" s="71">
        <f>H80+J80</f>
        <v>0</v>
      </c>
      <c r="R80" s="125"/>
      <c r="T80" s="100"/>
      <c r="U80" s="101"/>
    </row>
    <row r="81" spans="1:21" ht="12" customHeight="1">
      <c r="A81" s="51">
        <v>78</v>
      </c>
      <c r="B81" s="52"/>
      <c r="C81" s="52"/>
      <c r="D81" s="53"/>
      <c r="E81" s="53"/>
      <c r="F81" s="53"/>
      <c r="G81" s="53"/>
      <c r="H81" s="54">
        <f t="shared" si="0"/>
        <v>0</v>
      </c>
      <c r="I81" s="55"/>
      <c r="J81" s="53"/>
      <c r="K81" s="53"/>
      <c r="L81" s="53"/>
      <c r="M81" s="53"/>
      <c r="N81" s="53"/>
      <c r="O81" s="56"/>
      <c r="P81" s="54">
        <f t="shared" si="1"/>
        <v>0</v>
      </c>
      <c r="Q81" s="71">
        <f>H81+J81</f>
        <v>0</v>
      </c>
      <c r="R81" s="125"/>
      <c r="T81" s="100"/>
      <c r="U81" s="101"/>
    </row>
    <row r="82" spans="1:21" ht="12" customHeight="1">
      <c r="A82" s="37">
        <v>79</v>
      </c>
      <c r="B82" s="46"/>
      <c r="C82" s="46"/>
      <c r="D82" s="47"/>
      <c r="E82" s="47"/>
      <c r="F82" s="47"/>
      <c r="G82" s="47"/>
      <c r="H82" s="48">
        <f t="shared" si="0"/>
        <v>0</v>
      </c>
      <c r="I82" s="49"/>
      <c r="J82" s="47"/>
      <c r="K82" s="47"/>
      <c r="L82" s="47"/>
      <c r="M82" s="47"/>
      <c r="N82" s="47"/>
      <c r="O82" s="50"/>
      <c r="P82" s="48">
        <f t="shared" si="1"/>
        <v>0</v>
      </c>
      <c r="Q82" s="71">
        <f>H82+J82</f>
        <v>0</v>
      </c>
      <c r="R82" s="125"/>
      <c r="T82" s="100"/>
      <c r="U82" s="101"/>
    </row>
    <row r="83" spans="1:21" ht="12" customHeight="1">
      <c r="A83" s="51">
        <v>80</v>
      </c>
      <c r="B83" s="52"/>
      <c r="C83" s="52"/>
      <c r="D83" s="53"/>
      <c r="E83" s="53"/>
      <c r="F83" s="53"/>
      <c r="G83" s="53"/>
      <c r="H83" s="54">
        <f t="shared" si="0"/>
        <v>0</v>
      </c>
      <c r="I83" s="55"/>
      <c r="J83" s="53"/>
      <c r="K83" s="53"/>
      <c r="L83" s="53"/>
      <c r="M83" s="53"/>
      <c r="N83" s="53"/>
      <c r="O83" s="56"/>
      <c r="P83" s="54">
        <f t="shared" si="1"/>
        <v>0</v>
      </c>
      <c r="Q83" s="71">
        <f>H83+J83</f>
        <v>0</v>
      </c>
      <c r="R83" s="125"/>
      <c r="T83" s="100"/>
      <c r="U83" s="101"/>
    </row>
    <row r="84" spans="1:21" ht="12" customHeight="1">
      <c r="A84" s="37">
        <v>81</v>
      </c>
      <c r="B84" s="46"/>
      <c r="C84" s="46"/>
      <c r="D84" s="47"/>
      <c r="E84" s="47"/>
      <c r="F84" s="47"/>
      <c r="G84" s="47"/>
      <c r="H84" s="48">
        <f t="shared" si="0"/>
        <v>0</v>
      </c>
      <c r="I84" s="49"/>
      <c r="J84" s="47"/>
      <c r="K84" s="47"/>
      <c r="L84" s="47"/>
      <c r="M84" s="47"/>
      <c r="N84" s="47"/>
      <c r="O84" s="50"/>
      <c r="P84" s="48">
        <f t="shared" si="1"/>
        <v>0</v>
      </c>
      <c r="Q84" s="71">
        <f>H84+J84</f>
        <v>0</v>
      </c>
      <c r="R84" s="125"/>
      <c r="T84" s="100"/>
      <c r="U84" s="101"/>
    </row>
    <row r="85" spans="1:21" ht="12" customHeight="1">
      <c r="A85" s="51">
        <v>82</v>
      </c>
      <c r="B85" s="52"/>
      <c r="C85" s="52"/>
      <c r="D85" s="53"/>
      <c r="E85" s="53"/>
      <c r="F85" s="53"/>
      <c r="G85" s="53"/>
      <c r="H85" s="54">
        <f t="shared" si="0"/>
        <v>0</v>
      </c>
      <c r="I85" s="55"/>
      <c r="J85" s="53"/>
      <c r="K85" s="53"/>
      <c r="L85" s="53"/>
      <c r="M85" s="53"/>
      <c r="N85" s="53"/>
      <c r="O85" s="56"/>
      <c r="P85" s="54">
        <f t="shared" si="1"/>
        <v>0</v>
      </c>
      <c r="Q85" s="71">
        <f>H85+J85</f>
        <v>0</v>
      </c>
      <c r="R85" s="125"/>
      <c r="T85" s="100"/>
      <c r="U85" s="101"/>
    </row>
    <row r="86" spans="1:21" ht="12" customHeight="1">
      <c r="A86" s="37">
        <v>83</v>
      </c>
      <c r="B86" s="46"/>
      <c r="C86" s="46"/>
      <c r="D86" s="47"/>
      <c r="E86" s="47"/>
      <c r="F86" s="47"/>
      <c r="G86" s="47"/>
      <c r="H86" s="48">
        <f t="shared" si="0"/>
        <v>0</v>
      </c>
      <c r="I86" s="49"/>
      <c r="J86" s="47"/>
      <c r="K86" s="47"/>
      <c r="L86" s="47"/>
      <c r="M86" s="47"/>
      <c r="N86" s="47"/>
      <c r="O86" s="50"/>
      <c r="P86" s="48">
        <f t="shared" si="1"/>
        <v>0</v>
      </c>
      <c r="Q86" s="71">
        <f>H86+J86</f>
        <v>0</v>
      </c>
      <c r="R86" s="125"/>
      <c r="T86" s="100"/>
      <c r="U86" s="101"/>
    </row>
    <row r="87" spans="1:21" ht="12" customHeight="1">
      <c r="A87" s="51">
        <v>84</v>
      </c>
      <c r="B87" s="52"/>
      <c r="C87" s="52"/>
      <c r="D87" s="53"/>
      <c r="E87" s="53"/>
      <c r="F87" s="53"/>
      <c r="G87" s="53"/>
      <c r="H87" s="54">
        <f t="shared" si="0"/>
        <v>0</v>
      </c>
      <c r="I87" s="55"/>
      <c r="J87" s="53"/>
      <c r="K87" s="53"/>
      <c r="L87" s="53"/>
      <c r="M87" s="53"/>
      <c r="N87" s="53"/>
      <c r="O87" s="56"/>
      <c r="P87" s="54">
        <f t="shared" si="1"/>
        <v>0</v>
      </c>
      <c r="Q87" s="71">
        <f>H87+J87</f>
        <v>0</v>
      </c>
      <c r="R87" s="125"/>
      <c r="T87" s="100"/>
      <c r="U87" s="101"/>
    </row>
    <row r="88" spans="1:21" ht="12" customHeight="1">
      <c r="A88" s="37">
        <v>85</v>
      </c>
      <c r="B88" s="46"/>
      <c r="C88" s="46"/>
      <c r="D88" s="47"/>
      <c r="E88" s="47"/>
      <c r="F88" s="47"/>
      <c r="G88" s="47"/>
      <c r="H88" s="48">
        <f t="shared" si="0"/>
        <v>0</v>
      </c>
      <c r="I88" s="49"/>
      <c r="J88" s="47"/>
      <c r="K88" s="47"/>
      <c r="L88" s="47"/>
      <c r="M88" s="47"/>
      <c r="N88" s="47"/>
      <c r="O88" s="50"/>
      <c r="P88" s="48">
        <f t="shared" si="1"/>
        <v>0</v>
      </c>
      <c r="Q88" s="71">
        <f>H88+J88</f>
        <v>0</v>
      </c>
      <c r="R88" s="125"/>
      <c r="T88" s="100"/>
      <c r="U88" s="101"/>
    </row>
    <row r="89" spans="1:21" ht="12" customHeight="1">
      <c r="A89" s="51">
        <v>86</v>
      </c>
      <c r="B89" s="52"/>
      <c r="C89" s="52"/>
      <c r="D89" s="53"/>
      <c r="E89" s="53"/>
      <c r="F89" s="53"/>
      <c r="G89" s="53"/>
      <c r="H89" s="54">
        <f t="shared" si="0"/>
        <v>0</v>
      </c>
      <c r="I89" s="55"/>
      <c r="J89" s="53"/>
      <c r="K89" s="53"/>
      <c r="L89" s="53"/>
      <c r="M89" s="53"/>
      <c r="N89" s="53"/>
      <c r="O89" s="56"/>
      <c r="P89" s="54">
        <f t="shared" si="1"/>
        <v>0</v>
      </c>
      <c r="Q89" s="71">
        <f>H89+J89</f>
        <v>0</v>
      </c>
      <c r="R89" s="125"/>
      <c r="T89" s="100"/>
      <c r="U89" s="101"/>
    </row>
    <row r="90" spans="1:21" ht="12" customHeight="1">
      <c r="A90" s="37">
        <v>87</v>
      </c>
      <c r="B90" s="46"/>
      <c r="C90" s="46"/>
      <c r="D90" s="47"/>
      <c r="E90" s="47"/>
      <c r="F90" s="47"/>
      <c r="G90" s="47"/>
      <c r="H90" s="48">
        <f t="shared" si="0"/>
        <v>0</v>
      </c>
      <c r="I90" s="49"/>
      <c r="J90" s="47"/>
      <c r="K90" s="47"/>
      <c r="L90" s="47"/>
      <c r="M90" s="47"/>
      <c r="N90" s="47"/>
      <c r="O90" s="50"/>
      <c r="P90" s="48">
        <f t="shared" si="1"/>
        <v>0</v>
      </c>
      <c r="Q90" s="71">
        <f>H90+J90</f>
        <v>0</v>
      </c>
      <c r="R90" s="125"/>
      <c r="T90" s="100"/>
      <c r="U90" s="101"/>
    </row>
    <row r="91" spans="1:21" ht="12" customHeight="1">
      <c r="A91" s="51">
        <v>88</v>
      </c>
      <c r="B91" s="52"/>
      <c r="C91" s="52"/>
      <c r="D91" s="53"/>
      <c r="E91" s="53"/>
      <c r="F91" s="53"/>
      <c r="G91" s="53"/>
      <c r="H91" s="54">
        <f t="shared" si="0"/>
        <v>0</v>
      </c>
      <c r="I91" s="55"/>
      <c r="J91" s="53"/>
      <c r="K91" s="53"/>
      <c r="L91" s="53"/>
      <c r="M91" s="53"/>
      <c r="N91" s="53"/>
      <c r="O91" s="56"/>
      <c r="P91" s="54">
        <f t="shared" si="1"/>
        <v>0</v>
      </c>
      <c r="Q91" s="71">
        <f>H91+J91</f>
        <v>0</v>
      </c>
      <c r="R91" s="125"/>
      <c r="T91" s="100"/>
      <c r="U91" s="101"/>
    </row>
    <row r="92" spans="1:21" ht="12" customHeight="1">
      <c r="A92" s="37">
        <v>89</v>
      </c>
      <c r="B92" s="46"/>
      <c r="C92" s="46"/>
      <c r="D92" s="47"/>
      <c r="E92" s="47"/>
      <c r="F92" s="47"/>
      <c r="G92" s="47"/>
      <c r="H92" s="48">
        <f t="shared" si="0"/>
        <v>0</v>
      </c>
      <c r="I92" s="49"/>
      <c r="J92" s="47"/>
      <c r="K92" s="47"/>
      <c r="L92" s="47"/>
      <c r="M92" s="47"/>
      <c r="N92" s="47"/>
      <c r="O92" s="50"/>
      <c r="P92" s="48">
        <f t="shared" si="1"/>
        <v>0</v>
      </c>
      <c r="Q92" s="71">
        <f>H92+J92</f>
        <v>0</v>
      </c>
      <c r="R92" s="125"/>
      <c r="T92" s="100"/>
      <c r="U92" s="101"/>
    </row>
    <row r="93" spans="1:21" ht="12" customHeight="1">
      <c r="A93" s="51">
        <v>90</v>
      </c>
      <c r="B93" s="52"/>
      <c r="C93" s="52"/>
      <c r="D93" s="53"/>
      <c r="E93" s="53"/>
      <c r="F93" s="53"/>
      <c r="G93" s="53"/>
      <c r="H93" s="54">
        <f t="shared" si="0"/>
        <v>0</v>
      </c>
      <c r="I93" s="55"/>
      <c r="J93" s="53"/>
      <c r="K93" s="53"/>
      <c r="L93" s="53"/>
      <c r="M93" s="53"/>
      <c r="N93" s="53"/>
      <c r="O93" s="56"/>
      <c r="P93" s="54">
        <f t="shared" si="1"/>
        <v>0</v>
      </c>
      <c r="Q93" s="71">
        <f>H93+J93</f>
        <v>0</v>
      </c>
      <c r="R93" s="125"/>
      <c r="T93" s="100"/>
      <c r="U93" s="101"/>
    </row>
    <row r="94" spans="1:21" ht="12" customHeight="1">
      <c r="A94" s="37">
        <v>91</v>
      </c>
      <c r="B94" s="46"/>
      <c r="C94" s="46"/>
      <c r="D94" s="47"/>
      <c r="E94" s="47"/>
      <c r="F94" s="47"/>
      <c r="G94" s="47"/>
      <c r="H94" s="48">
        <f t="shared" si="0"/>
        <v>0</v>
      </c>
      <c r="I94" s="49"/>
      <c r="J94" s="47"/>
      <c r="K94" s="47"/>
      <c r="L94" s="47"/>
      <c r="M94" s="47"/>
      <c r="N94" s="47"/>
      <c r="O94" s="50"/>
      <c r="P94" s="48">
        <f t="shared" si="1"/>
        <v>0</v>
      </c>
      <c r="Q94" s="71">
        <f>H94+J94</f>
        <v>0</v>
      </c>
      <c r="R94" s="125"/>
      <c r="T94" s="100"/>
      <c r="U94" s="101"/>
    </row>
    <row r="95" spans="1:21" ht="12" customHeight="1">
      <c r="A95" s="51">
        <v>92</v>
      </c>
      <c r="B95" s="52"/>
      <c r="C95" s="52"/>
      <c r="D95" s="53"/>
      <c r="E95" s="53"/>
      <c r="F95" s="53"/>
      <c r="G95" s="53"/>
      <c r="H95" s="54">
        <f t="shared" si="0"/>
        <v>0</v>
      </c>
      <c r="I95" s="55"/>
      <c r="J95" s="53"/>
      <c r="K95" s="53"/>
      <c r="L95" s="53"/>
      <c r="M95" s="53"/>
      <c r="N95" s="53"/>
      <c r="O95" s="56"/>
      <c r="P95" s="54">
        <f t="shared" si="1"/>
        <v>0</v>
      </c>
      <c r="Q95" s="71">
        <f>H95+J95</f>
        <v>0</v>
      </c>
      <c r="R95" s="125"/>
      <c r="T95" s="100"/>
      <c r="U95" s="101"/>
    </row>
    <row r="96" spans="1:21" ht="12" customHeight="1">
      <c r="A96" s="37">
        <v>93</v>
      </c>
      <c r="B96" s="46"/>
      <c r="C96" s="46"/>
      <c r="D96" s="47"/>
      <c r="E96" s="47"/>
      <c r="F96" s="47"/>
      <c r="G96" s="47"/>
      <c r="H96" s="48">
        <f t="shared" si="0"/>
        <v>0</v>
      </c>
      <c r="I96" s="49"/>
      <c r="J96" s="47"/>
      <c r="K96" s="47"/>
      <c r="L96" s="47"/>
      <c r="M96" s="47"/>
      <c r="N96" s="47"/>
      <c r="O96" s="50"/>
      <c r="P96" s="48">
        <f t="shared" si="1"/>
        <v>0</v>
      </c>
      <c r="Q96" s="71">
        <f>H96+J96</f>
        <v>0</v>
      </c>
      <c r="R96" s="125"/>
      <c r="T96" s="100"/>
      <c r="U96" s="101"/>
    </row>
    <row r="97" spans="1:21" ht="12" customHeight="1">
      <c r="A97" s="51">
        <v>94</v>
      </c>
      <c r="B97" s="52"/>
      <c r="C97" s="52"/>
      <c r="D97" s="53"/>
      <c r="E97" s="53"/>
      <c r="F97" s="53"/>
      <c r="G97" s="53"/>
      <c r="H97" s="54">
        <f t="shared" si="0"/>
        <v>0</v>
      </c>
      <c r="I97" s="55"/>
      <c r="J97" s="53"/>
      <c r="K97" s="53"/>
      <c r="L97" s="53"/>
      <c r="M97" s="53"/>
      <c r="N97" s="53"/>
      <c r="O97" s="56"/>
      <c r="P97" s="54">
        <f t="shared" si="1"/>
        <v>0</v>
      </c>
      <c r="Q97" s="71">
        <f>H97+J97</f>
        <v>0</v>
      </c>
      <c r="R97" s="125"/>
      <c r="T97" s="100"/>
      <c r="U97" s="101"/>
    </row>
    <row r="98" spans="1:21" ht="12" customHeight="1">
      <c r="A98" s="37">
        <v>95</v>
      </c>
      <c r="B98" s="46"/>
      <c r="C98" s="46"/>
      <c r="D98" s="47"/>
      <c r="E98" s="47"/>
      <c r="F98" s="47"/>
      <c r="G98" s="47"/>
      <c r="H98" s="48">
        <f t="shared" si="0"/>
        <v>0</v>
      </c>
      <c r="I98" s="49"/>
      <c r="J98" s="47"/>
      <c r="K98" s="47"/>
      <c r="L98" s="47"/>
      <c r="M98" s="47"/>
      <c r="N98" s="47"/>
      <c r="O98" s="50"/>
      <c r="P98" s="48">
        <f t="shared" si="1"/>
        <v>0</v>
      </c>
      <c r="Q98" s="71">
        <f>H98+J98</f>
        <v>0</v>
      </c>
      <c r="R98" s="125"/>
      <c r="T98" s="100"/>
      <c r="U98" s="101"/>
    </row>
    <row r="99" spans="1:21" ht="12" customHeight="1">
      <c r="A99" s="51">
        <v>96</v>
      </c>
      <c r="B99" s="52"/>
      <c r="C99" s="52"/>
      <c r="D99" s="53"/>
      <c r="E99" s="53"/>
      <c r="F99" s="53"/>
      <c r="G99" s="53"/>
      <c r="H99" s="54">
        <f t="shared" si="0"/>
        <v>0</v>
      </c>
      <c r="I99" s="55"/>
      <c r="J99" s="53"/>
      <c r="K99" s="53"/>
      <c r="L99" s="53"/>
      <c r="M99" s="53"/>
      <c r="N99" s="53"/>
      <c r="O99" s="56"/>
      <c r="P99" s="54">
        <f t="shared" si="1"/>
        <v>0</v>
      </c>
      <c r="Q99" s="71">
        <f>H99+J99</f>
        <v>0</v>
      </c>
      <c r="R99" s="125"/>
      <c r="T99" s="100"/>
      <c r="U99" s="101"/>
    </row>
    <row r="100" spans="1:21" ht="12" customHeight="1">
      <c r="A100" s="37">
        <v>97</v>
      </c>
      <c r="B100" s="46"/>
      <c r="C100" s="46"/>
      <c r="D100" s="47"/>
      <c r="E100" s="47"/>
      <c r="F100" s="47"/>
      <c r="G100" s="47"/>
      <c r="H100" s="48">
        <f t="shared" si="0"/>
        <v>0</v>
      </c>
      <c r="I100" s="49"/>
      <c r="J100" s="47"/>
      <c r="K100" s="47"/>
      <c r="L100" s="47"/>
      <c r="M100" s="47"/>
      <c r="N100" s="47"/>
      <c r="O100" s="50"/>
      <c r="P100" s="48">
        <f t="shared" si="1"/>
        <v>0</v>
      </c>
      <c r="Q100" s="71">
        <f>H100+J100</f>
        <v>0</v>
      </c>
      <c r="R100" s="125"/>
      <c r="T100" s="100"/>
      <c r="U100" s="101"/>
    </row>
    <row r="101" spans="1:21" ht="12" customHeight="1">
      <c r="A101" s="51">
        <v>98</v>
      </c>
      <c r="B101" s="52"/>
      <c r="C101" s="52"/>
      <c r="D101" s="53"/>
      <c r="E101" s="53"/>
      <c r="F101" s="53"/>
      <c r="G101" s="53"/>
      <c r="H101" s="54">
        <f t="shared" si="0"/>
        <v>0</v>
      </c>
      <c r="I101" s="55"/>
      <c r="J101" s="53"/>
      <c r="K101" s="53"/>
      <c r="L101" s="53"/>
      <c r="M101" s="53"/>
      <c r="N101" s="53"/>
      <c r="O101" s="56"/>
      <c r="P101" s="54">
        <f t="shared" si="1"/>
        <v>0</v>
      </c>
      <c r="Q101" s="71">
        <f>H101+J101</f>
        <v>0</v>
      </c>
      <c r="R101" s="125"/>
      <c r="T101" s="100"/>
      <c r="U101" s="101"/>
    </row>
    <row r="102" spans="1:21" ht="12" customHeight="1">
      <c r="A102" s="37">
        <v>99</v>
      </c>
      <c r="B102" s="46"/>
      <c r="C102" s="46"/>
      <c r="D102" s="47"/>
      <c r="E102" s="47"/>
      <c r="F102" s="47"/>
      <c r="G102" s="47"/>
      <c r="H102" s="48">
        <f t="shared" si="0"/>
        <v>0</v>
      </c>
      <c r="I102" s="49"/>
      <c r="J102" s="47"/>
      <c r="K102" s="47"/>
      <c r="L102" s="47"/>
      <c r="M102" s="47"/>
      <c r="N102" s="47"/>
      <c r="O102" s="50"/>
      <c r="P102" s="48">
        <f t="shared" si="1"/>
        <v>0</v>
      </c>
      <c r="Q102" s="71">
        <f>H102+J102</f>
        <v>0</v>
      </c>
      <c r="R102" s="125"/>
      <c r="T102" s="100"/>
      <c r="U102" s="101"/>
    </row>
    <row r="103" spans="1:21" ht="12" customHeight="1">
      <c r="A103" s="51">
        <v>100</v>
      </c>
      <c r="B103" s="52"/>
      <c r="C103" s="52"/>
      <c r="D103" s="53"/>
      <c r="E103" s="53"/>
      <c r="F103" s="53"/>
      <c r="G103" s="53"/>
      <c r="H103" s="54">
        <f t="shared" si="0"/>
        <v>0</v>
      </c>
      <c r="I103" s="55"/>
      <c r="J103" s="53"/>
      <c r="K103" s="53"/>
      <c r="L103" s="53"/>
      <c r="M103" s="53"/>
      <c r="N103" s="53"/>
      <c r="O103" s="56"/>
      <c r="P103" s="54">
        <f t="shared" si="1"/>
        <v>0</v>
      </c>
      <c r="Q103" s="71">
        <f>H103+J103</f>
        <v>0</v>
      </c>
      <c r="R103" s="125"/>
      <c r="T103" s="100"/>
      <c r="U103" s="101"/>
    </row>
    <row r="104" spans="1:21" ht="12" customHeight="1">
      <c r="A104" s="37">
        <v>101</v>
      </c>
      <c r="B104" s="46"/>
      <c r="C104" s="46"/>
      <c r="D104" s="47"/>
      <c r="E104" s="47"/>
      <c r="F104" s="47"/>
      <c r="G104" s="47"/>
      <c r="H104" s="48">
        <f t="shared" si="0"/>
        <v>0</v>
      </c>
      <c r="I104" s="49"/>
      <c r="J104" s="47"/>
      <c r="K104" s="47"/>
      <c r="L104" s="47"/>
      <c r="M104" s="47"/>
      <c r="N104" s="47"/>
      <c r="O104" s="50"/>
      <c r="P104" s="48">
        <f t="shared" si="1"/>
        <v>0</v>
      </c>
      <c r="Q104" s="71">
        <f>H104+J104</f>
        <v>0</v>
      </c>
      <c r="R104" s="125"/>
      <c r="T104" s="100"/>
      <c r="U104" s="101"/>
    </row>
    <row r="105" spans="1:21" ht="12" customHeight="1">
      <c r="A105" s="51">
        <v>102</v>
      </c>
      <c r="B105" s="52"/>
      <c r="C105" s="52"/>
      <c r="D105" s="53"/>
      <c r="E105" s="53"/>
      <c r="F105" s="53"/>
      <c r="G105" s="53"/>
      <c r="H105" s="54">
        <f t="shared" si="0"/>
        <v>0</v>
      </c>
      <c r="I105" s="55"/>
      <c r="J105" s="53"/>
      <c r="K105" s="53"/>
      <c r="L105" s="53"/>
      <c r="M105" s="53"/>
      <c r="N105" s="53"/>
      <c r="O105" s="56"/>
      <c r="P105" s="54">
        <f t="shared" si="1"/>
        <v>0</v>
      </c>
      <c r="Q105" s="71">
        <f>H105+J105</f>
        <v>0</v>
      </c>
      <c r="R105" s="125"/>
      <c r="T105" s="100"/>
      <c r="U105" s="101"/>
    </row>
    <row r="106" spans="1:21" ht="12" customHeight="1">
      <c r="A106" s="37">
        <v>103</v>
      </c>
      <c r="B106" s="46"/>
      <c r="C106" s="46"/>
      <c r="D106" s="47"/>
      <c r="E106" s="47"/>
      <c r="F106" s="47"/>
      <c r="G106" s="47"/>
      <c r="H106" s="48">
        <f t="shared" si="0"/>
        <v>0</v>
      </c>
      <c r="I106" s="49"/>
      <c r="J106" s="47"/>
      <c r="K106" s="47"/>
      <c r="L106" s="47"/>
      <c r="M106" s="47"/>
      <c r="N106" s="47"/>
      <c r="O106" s="50"/>
      <c r="P106" s="48">
        <f t="shared" si="1"/>
        <v>0</v>
      </c>
      <c r="Q106" s="71">
        <f>H106+J106</f>
        <v>0</v>
      </c>
      <c r="R106" s="125"/>
      <c r="T106" s="100"/>
      <c r="U106" s="101"/>
    </row>
    <row r="107" spans="1:21" ht="12" customHeight="1">
      <c r="A107" s="51">
        <v>104</v>
      </c>
      <c r="B107" s="52"/>
      <c r="C107" s="52"/>
      <c r="D107" s="53"/>
      <c r="E107" s="53"/>
      <c r="F107" s="53"/>
      <c r="G107" s="53"/>
      <c r="H107" s="54">
        <f t="shared" si="0"/>
        <v>0</v>
      </c>
      <c r="I107" s="55"/>
      <c r="J107" s="53"/>
      <c r="K107" s="53"/>
      <c r="L107" s="53"/>
      <c r="M107" s="53"/>
      <c r="N107" s="53"/>
      <c r="O107" s="56"/>
      <c r="P107" s="54">
        <f t="shared" si="1"/>
        <v>0</v>
      </c>
      <c r="Q107" s="71">
        <f>H107+J107</f>
        <v>0</v>
      </c>
      <c r="R107" s="125"/>
      <c r="T107" s="100"/>
      <c r="U107" s="101"/>
    </row>
    <row r="108" spans="1:21" ht="12" customHeight="1">
      <c r="A108" s="37">
        <v>105</v>
      </c>
      <c r="B108" s="46"/>
      <c r="C108" s="46"/>
      <c r="D108" s="47"/>
      <c r="E108" s="47"/>
      <c r="F108" s="47"/>
      <c r="G108" s="47"/>
      <c r="H108" s="48">
        <f t="shared" si="0"/>
        <v>0</v>
      </c>
      <c r="I108" s="49"/>
      <c r="J108" s="47"/>
      <c r="K108" s="47"/>
      <c r="L108" s="47"/>
      <c r="M108" s="47"/>
      <c r="N108" s="47"/>
      <c r="O108" s="50"/>
      <c r="P108" s="48">
        <f t="shared" si="1"/>
        <v>0</v>
      </c>
      <c r="Q108" s="71">
        <f>H108+J108</f>
        <v>0</v>
      </c>
      <c r="R108" s="125"/>
      <c r="T108" s="100"/>
      <c r="U108" s="101"/>
    </row>
    <row r="109" spans="1:21" ht="12" customHeight="1">
      <c r="A109" s="51">
        <v>106</v>
      </c>
      <c r="B109" s="52"/>
      <c r="C109" s="52"/>
      <c r="D109" s="53"/>
      <c r="E109" s="53"/>
      <c r="F109" s="53"/>
      <c r="G109" s="53"/>
      <c r="H109" s="54">
        <f t="shared" si="0"/>
        <v>0</v>
      </c>
      <c r="I109" s="55"/>
      <c r="J109" s="53"/>
      <c r="K109" s="53"/>
      <c r="L109" s="53"/>
      <c r="M109" s="53"/>
      <c r="N109" s="53"/>
      <c r="O109" s="56"/>
      <c r="P109" s="54">
        <f t="shared" si="1"/>
        <v>0</v>
      </c>
      <c r="Q109" s="71">
        <f>H109+J109</f>
        <v>0</v>
      </c>
      <c r="R109" s="125"/>
      <c r="T109" s="100"/>
      <c r="U109" s="101"/>
    </row>
    <row r="110" spans="1:21" ht="12" customHeight="1">
      <c r="A110" s="37">
        <v>107</v>
      </c>
      <c r="B110" s="46"/>
      <c r="C110" s="46"/>
      <c r="D110" s="47"/>
      <c r="E110" s="47"/>
      <c r="F110" s="47"/>
      <c r="G110" s="47"/>
      <c r="H110" s="48">
        <f t="shared" si="0"/>
        <v>0</v>
      </c>
      <c r="I110" s="49"/>
      <c r="J110" s="47"/>
      <c r="K110" s="47"/>
      <c r="L110" s="47"/>
      <c r="M110" s="47"/>
      <c r="N110" s="47"/>
      <c r="O110" s="50"/>
      <c r="P110" s="48">
        <f t="shared" si="1"/>
        <v>0</v>
      </c>
      <c r="Q110" s="71">
        <f>H110+J110</f>
        <v>0</v>
      </c>
      <c r="R110" s="125"/>
      <c r="T110" s="100"/>
      <c r="U110" s="101"/>
    </row>
    <row r="111" spans="1:21" ht="12" customHeight="1">
      <c r="A111" s="51">
        <v>108</v>
      </c>
      <c r="B111" s="52"/>
      <c r="C111" s="52"/>
      <c r="D111" s="53"/>
      <c r="E111" s="53"/>
      <c r="F111" s="53"/>
      <c r="G111" s="53"/>
      <c r="H111" s="54">
        <f t="shared" si="0"/>
        <v>0</v>
      </c>
      <c r="I111" s="55"/>
      <c r="J111" s="53"/>
      <c r="K111" s="53"/>
      <c r="L111" s="53"/>
      <c r="M111" s="53"/>
      <c r="N111" s="53"/>
      <c r="O111" s="56"/>
      <c r="P111" s="54">
        <f t="shared" si="1"/>
        <v>0</v>
      </c>
      <c r="Q111" s="71">
        <f>H111+J111</f>
        <v>0</v>
      </c>
      <c r="R111" s="125"/>
      <c r="T111" s="100"/>
      <c r="U111" s="101"/>
    </row>
    <row r="112" spans="1:21" ht="12" customHeight="1">
      <c r="A112" s="37">
        <v>109</v>
      </c>
      <c r="B112" s="46"/>
      <c r="C112" s="46"/>
      <c r="D112" s="47"/>
      <c r="E112" s="47"/>
      <c r="F112" s="47"/>
      <c r="G112" s="47"/>
      <c r="H112" s="48">
        <f t="shared" si="0"/>
        <v>0</v>
      </c>
      <c r="I112" s="49"/>
      <c r="J112" s="47"/>
      <c r="K112" s="47"/>
      <c r="L112" s="47"/>
      <c r="M112" s="47"/>
      <c r="N112" s="47"/>
      <c r="O112" s="50"/>
      <c r="P112" s="48">
        <f t="shared" si="1"/>
        <v>0</v>
      </c>
      <c r="Q112" s="71">
        <f>H112+J112</f>
        <v>0</v>
      </c>
      <c r="R112" s="125"/>
      <c r="T112" s="100"/>
      <c r="U112" s="101"/>
    </row>
    <row r="113" spans="1:21" ht="12" customHeight="1">
      <c r="A113" s="51">
        <v>110</v>
      </c>
      <c r="B113" s="52"/>
      <c r="C113" s="52"/>
      <c r="D113" s="53"/>
      <c r="E113" s="53"/>
      <c r="F113" s="53"/>
      <c r="G113" s="53"/>
      <c r="H113" s="54">
        <f t="shared" si="0"/>
        <v>0</v>
      </c>
      <c r="I113" s="55"/>
      <c r="J113" s="53"/>
      <c r="K113" s="53"/>
      <c r="L113" s="53"/>
      <c r="M113" s="53"/>
      <c r="N113" s="53"/>
      <c r="O113" s="56"/>
      <c r="P113" s="54">
        <f t="shared" si="1"/>
        <v>0</v>
      </c>
      <c r="Q113" s="71">
        <f>H113+J113</f>
        <v>0</v>
      </c>
      <c r="R113" s="125"/>
      <c r="T113" s="100"/>
      <c r="U113" s="101"/>
    </row>
    <row r="114" spans="1:21" ht="12" customHeight="1">
      <c r="A114" s="37">
        <v>111</v>
      </c>
      <c r="B114" s="46"/>
      <c r="C114" s="46"/>
      <c r="D114" s="47"/>
      <c r="E114" s="47"/>
      <c r="F114" s="47"/>
      <c r="G114" s="47"/>
      <c r="H114" s="48">
        <f t="shared" si="0"/>
        <v>0</v>
      </c>
      <c r="I114" s="49"/>
      <c r="J114" s="47"/>
      <c r="K114" s="47"/>
      <c r="L114" s="47"/>
      <c r="M114" s="47"/>
      <c r="N114" s="47"/>
      <c r="O114" s="50"/>
      <c r="P114" s="48">
        <f t="shared" si="1"/>
        <v>0</v>
      </c>
      <c r="Q114" s="71">
        <f>H114+J114</f>
        <v>0</v>
      </c>
      <c r="R114" s="125"/>
      <c r="T114" s="100"/>
      <c r="U114" s="101"/>
    </row>
    <row r="115" spans="1:21" ht="12" customHeight="1">
      <c r="A115" s="51">
        <v>112</v>
      </c>
      <c r="B115" s="52"/>
      <c r="C115" s="52"/>
      <c r="D115" s="53"/>
      <c r="E115" s="53"/>
      <c r="F115" s="53"/>
      <c r="G115" s="53"/>
      <c r="H115" s="54">
        <f t="shared" si="0"/>
        <v>0</v>
      </c>
      <c r="I115" s="55"/>
      <c r="J115" s="53"/>
      <c r="K115" s="53"/>
      <c r="L115" s="53"/>
      <c r="M115" s="53"/>
      <c r="N115" s="53"/>
      <c r="O115" s="56"/>
      <c r="P115" s="54">
        <f t="shared" si="1"/>
        <v>0</v>
      </c>
      <c r="Q115" s="71">
        <f>H115+J115</f>
        <v>0</v>
      </c>
      <c r="R115" s="125"/>
      <c r="T115" s="100"/>
      <c r="U115" s="101"/>
    </row>
    <row r="116" spans="1:21" ht="12" customHeight="1">
      <c r="A116" s="37">
        <v>113</v>
      </c>
      <c r="B116" s="46"/>
      <c r="C116" s="46"/>
      <c r="D116" s="47"/>
      <c r="E116" s="47"/>
      <c r="F116" s="47"/>
      <c r="G116" s="47"/>
      <c r="H116" s="48">
        <f t="shared" si="0"/>
        <v>0</v>
      </c>
      <c r="I116" s="49"/>
      <c r="J116" s="47"/>
      <c r="K116" s="47"/>
      <c r="L116" s="47"/>
      <c r="M116" s="47"/>
      <c r="N116" s="47"/>
      <c r="O116" s="50"/>
      <c r="P116" s="48">
        <f t="shared" si="1"/>
        <v>0</v>
      </c>
      <c r="Q116" s="71">
        <f>H116+J116</f>
        <v>0</v>
      </c>
      <c r="R116" s="125"/>
      <c r="T116" s="100"/>
      <c r="U116" s="101"/>
    </row>
    <row r="117" spans="1:21" ht="12" customHeight="1">
      <c r="A117" s="51">
        <v>114</v>
      </c>
      <c r="B117" s="52"/>
      <c r="C117" s="52"/>
      <c r="D117" s="53"/>
      <c r="E117" s="53"/>
      <c r="F117" s="53"/>
      <c r="G117" s="53"/>
      <c r="H117" s="54">
        <f t="shared" si="0"/>
        <v>0</v>
      </c>
      <c r="I117" s="55"/>
      <c r="J117" s="53"/>
      <c r="K117" s="53"/>
      <c r="L117" s="53"/>
      <c r="M117" s="53"/>
      <c r="N117" s="53"/>
      <c r="O117" s="56"/>
      <c r="P117" s="54">
        <f t="shared" si="1"/>
        <v>0</v>
      </c>
      <c r="Q117" s="71">
        <f>H117+J117</f>
        <v>0</v>
      </c>
      <c r="R117" s="125"/>
      <c r="T117" s="100"/>
      <c r="U117" s="101"/>
    </row>
    <row r="118" spans="1:21" ht="12" customHeight="1">
      <c r="A118" s="37">
        <v>115</v>
      </c>
      <c r="B118" s="46"/>
      <c r="C118" s="46"/>
      <c r="D118" s="47"/>
      <c r="E118" s="47"/>
      <c r="F118" s="47"/>
      <c r="G118" s="47"/>
      <c r="H118" s="48">
        <f t="shared" si="0"/>
        <v>0</v>
      </c>
      <c r="I118" s="49"/>
      <c r="J118" s="47"/>
      <c r="K118" s="47"/>
      <c r="L118" s="47"/>
      <c r="M118" s="47"/>
      <c r="N118" s="47"/>
      <c r="O118" s="50"/>
      <c r="P118" s="48">
        <f t="shared" si="1"/>
        <v>0</v>
      </c>
      <c r="Q118" s="71">
        <f>H118+J118</f>
        <v>0</v>
      </c>
      <c r="R118" s="125"/>
      <c r="T118" s="100"/>
      <c r="U118" s="101"/>
    </row>
    <row r="119" spans="1:21" ht="12" customHeight="1">
      <c r="A119" s="51">
        <v>116</v>
      </c>
      <c r="B119" s="52"/>
      <c r="C119" s="52"/>
      <c r="D119" s="53"/>
      <c r="E119" s="53"/>
      <c r="F119" s="53"/>
      <c r="G119" s="53"/>
      <c r="H119" s="54">
        <f t="shared" si="0"/>
        <v>0</v>
      </c>
      <c r="I119" s="55"/>
      <c r="J119" s="53"/>
      <c r="K119" s="53"/>
      <c r="L119" s="53"/>
      <c r="M119" s="53"/>
      <c r="N119" s="53"/>
      <c r="O119" s="56"/>
      <c r="P119" s="54">
        <f t="shared" si="1"/>
        <v>0</v>
      </c>
      <c r="Q119" s="71">
        <f>H119+J119</f>
        <v>0</v>
      </c>
      <c r="R119" s="125"/>
      <c r="T119" s="100"/>
      <c r="U119" s="101"/>
    </row>
    <row r="120" spans="1:21" ht="12" customHeight="1">
      <c r="A120" s="37">
        <v>117</v>
      </c>
      <c r="B120" s="46"/>
      <c r="C120" s="46"/>
      <c r="D120" s="47"/>
      <c r="E120" s="47"/>
      <c r="F120" s="47"/>
      <c r="G120" s="47"/>
      <c r="H120" s="48">
        <f t="shared" si="0"/>
        <v>0</v>
      </c>
      <c r="I120" s="49"/>
      <c r="J120" s="47"/>
      <c r="K120" s="47"/>
      <c r="L120" s="47"/>
      <c r="M120" s="47"/>
      <c r="N120" s="47"/>
      <c r="O120" s="50"/>
      <c r="P120" s="48">
        <f t="shared" si="1"/>
        <v>0</v>
      </c>
      <c r="Q120" s="71">
        <f>H120+J120</f>
        <v>0</v>
      </c>
      <c r="R120" s="125"/>
      <c r="T120" s="100"/>
      <c r="U120" s="101"/>
    </row>
    <row r="121" spans="1:21" ht="12" customHeight="1">
      <c r="A121" s="51">
        <v>118</v>
      </c>
      <c r="B121" s="52"/>
      <c r="C121" s="52"/>
      <c r="D121" s="53"/>
      <c r="E121" s="53"/>
      <c r="F121" s="53"/>
      <c r="G121" s="53"/>
      <c r="H121" s="54">
        <f t="shared" si="0"/>
        <v>0</v>
      </c>
      <c r="I121" s="55"/>
      <c r="J121" s="53"/>
      <c r="K121" s="53"/>
      <c r="L121" s="53"/>
      <c r="M121" s="53"/>
      <c r="N121" s="53"/>
      <c r="O121" s="56"/>
      <c r="P121" s="54">
        <f t="shared" si="1"/>
        <v>0</v>
      </c>
      <c r="Q121" s="71">
        <f>H121+J121</f>
        <v>0</v>
      </c>
      <c r="R121" s="125"/>
      <c r="T121" s="100"/>
      <c r="U121" s="101"/>
    </row>
    <row r="122" spans="1:21" ht="12" customHeight="1">
      <c r="A122" s="37">
        <v>119</v>
      </c>
      <c r="B122" s="46"/>
      <c r="C122" s="46"/>
      <c r="D122" s="47"/>
      <c r="E122" s="47"/>
      <c r="F122" s="47"/>
      <c r="G122" s="47"/>
      <c r="H122" s="48">
        <f t="shared" si="0"/>
        <v>0</v>
      </c>
      <c r="I122" s="49"/>
      <c r="J122" s="47"/>
      <c r="K122" s="47"/>
      <c r="L122" s="47"/>
      <c r="M122" s="47"/>
      <c r="N122" s="47"/>
      <c r="O122" s="50"/>
      <c r="P122" s="48">
        <f t="shared" si="1"/>
        <v>0</v>
      </c>
      <c r="Q122" s="71">
        <f>H122+J122</f>
        <v>0</v>
      </c>
      <c r="R122" s="125"/>
      <c r="T122" s="100"/>
      <c r="U122" s="101"/>
    </row>
    <row r="123" spans="1:21" ht="12" customHeight="1">
      <c r="A123" s="51">
        <v>120</v>
      </c>
      <c r="B123" s="52"/>
      <c r="C123" s="52"/>
      <c r="D123" s="53"/>
      <c r="E123" s="53"/>
      <c r="F123" s="53"/>
      <c r="G123" s="53"/>
      <c r="H123" s="54">
        <f t="shared" si="0"/>
        <v>0</v>
      </c>
      <c r="I123" s="55"/>
      <c r="J123" s="53"/>
      <c r="K123" s="53"/>
      <c r="L123" s="53"/>
      <c r="M123" s="53"/>
      <c r="N123" s="53"/>
      <c r="O123" s="56"/>
      <c r="P123" s="54">
        <f t="shared" si="1"/>
        <v>0</v>
      </c>
      <c r="Q123" s="71">
        <f>H123+J123</f>
        <v>0</v>
      </c>
      <c r="R123" s="125"/>
      <c r="T123" s="100"/>
      <c r="U123" s="101"/>
    </row>
    <row r="124" spans="1:21" ht="12" customHeight="1"/>
    <row r="125" spans="1:21" ht="12" customHeight="1"/>
    <row r="126" spans="1:21" ht="12" customHeight="1"/>
    <row r="127" spans="1:21" ht="12" customHeight="1"/>
    <row r="128" spans="1:21" ht="12" customHeight="1"/>
    <row r="129" spans="20:21" ht="12.75">
      <c r="T129" s="72"/>
      <c r="U129" s="72"/>
    </row>
    <row r="130" spans="20:21" ht="12.75">
      <c r="T130" s="72"/>
      <c r="U130" s="72"/>
    </row>
    <row r="131" spans="20:21" ht="12.75">
      <c r="T131" s="72"/>
      <c r="U131" s="72"/>
    </row>
    <row r="132" spans="20:21" ht="12.75">
      <c r="T132" s="72"/>
      <c r="U132" s="72"/>
    </row>
    <row r="133" spans="20:21" ht="12.75">
      <c r="T133" s="72"/>
      <c r="U133" s="72"/>
    </row>
    <row r="134" spans="20:21" ht="12.75">
      <c r="T134" s="72"/>
      <c r="U134" s="72"/>
    </row>
    <row r="135" spans="20:21" ht="12.75">
      <c r="T135" s="72"/>
      <c r="U135" s="72"/>
    </row>
    <row r="136" spans="20:21" ht="12.75">
      <c r="T136" s="72"/>
      <c r="U136" s="72"/>
    </row>
    <row r="137" spans="20:21" ht="12.75">
      <c r="T137" s="72"/>
      <c r="U137" s="72"/>
    </row>
    <row r="138" spans="20:21" ht="12.75">
      <c r="T138" s="72"/>
      <c r="U138" s="72"/>
    </row>
    <row r="139" spans="20:21" ht="12.75">
      <c r="T139" s="72"/>
      <c r="U139" s="72"/>
    </row>
    <row r="140" spans="20:21" ht="12.75">
      <c r="T140" s="72"/>
      <c r="U140" s="72"/>
    </row>
    <row r="141" spans="20:21" ht="12.75">
      <c r="T141" s="72"/>
      <c r="U141" s="72"/>
    </row>
    <row r="142" spans="20:21" ht="12.75">
      <c r="T142" s="72"/>
      <c r="U142" s="72"/>
    </row>
    <row r="143" spans="20:21" ht="12.75">
      <c r="T143" s="72"/>
      <c r="U143" s="72"/>
    </row>
    <row r="144" spans="20:21" ht="12.75">
      <c r="T144" s="72"/>
      <c r="U144" s="72"/>
    </row>
    <row r="145" spans="20:21" ht="12.75">
      <c r="T145" s="72"/>
      <c r="U145" s="72"/>
    </row>
    <row r="146" spans="20:21" ht="12.75">
      <c r="T146" s="72"/>
      <c r="U146" s="72"/>
    </row>
    <row r="147" spans="20:21" ht="12.75">
      <c r="T147" s="72"/>
      <c r="U147" s="72"/>
    </row>
    <row r="148" spans="20:21" ht="12.75">
      <c r="T148" s="72"/>
      <c r="U148" s="72"/>
    </row>
    <row r="149" spans="20:21" ht="12.75">
      <c r="T149" s="72"/>
      <c r="U149" s="72"/>
    </row>
    <row r="150" spans="20:21" ht="12.75">
      <c r="T150" s="72"/>
      <c r="U150" s="72"/>
    </row>
    <row r="151" spans="20:21" ht="12.75">
      <c r="T151" s="72"/>
      <c r="U151" s="72"/>
    </row>
    <row r="152" spans="20:21" ht="12.75">
      <c r="T152" s="72"/>
      <c r="U152" s="72"/>
    </row>
    <row r="153" spans="20:21" ht="12.75">
      <c r="T153" s="72"/>
      <c r="U153" s="72"/>
    </row>
    <row r="154" spans="20:21" ht="12.75">
      <c r="T154" s="72"/>
      <c r="U154" s="72"/>
    </row>
    <row r="155" spans="20:21" ht="12.75">
      <c r="T155" s="72"/>
      <c r="U155" s="72"/>
    </row>
    <row r="156" spans="20:21" ht="12.75">
      <c r="T156" s="72"/>
      <c r="U156" s="72"/>
    </row>
    <row r="157" spans="20:21" ht="12.75">
      <c r="T157" s="72"/>
      <c r="U157" s="72"/>
    </row>
    <row r="158" spans="20:21" ht="12.75">
      <c r="T158" s="72"/>
      <c r="U158" s="72"/>
    </row>
    <row r="159" spans="20:21" ht="12.75">
      <c r="T159" s="72"/>
      <c r="U159" s="72"/>
    </row>
    <row r="160" spans="20:21" ht="12.75">
      <c r="T160" s="72"/>
      <c r="U160" s="72"/>
    </row>
    <row r="161" spans="20:21" ht="12.75">
      <c r="T161" s="72"/>
      <c r="U161" s="72"/>
    </row>
    <row r="162" spans="20:21" ht="12.75">
      <c r="T162" s="72"/>
      <c r="U162" s="72"/>
    </row>
    <row r="163" spans="20:21" ht="12.75">
      <c r="T163" s="72"/>
      <c r="U163" s="72"/>
    </row>
    <row r="164" spans="20:21" ht="12.75">
      <c r="T164" s="72"/>
      <c r="U164" s="72"/>
    </row>
    <row r="165" spans="20:21" ht="12.75">
      <c r="T165" s="72"/>
      <c r="U165" s="72"/>
    </row>
    <row r="166" spans="20:21" ht="12.75">
      <c r="T166" s="72"/>
      <c r="U166" s="72"/>
    </row>
    <row r="167" spans="20:21" ht="12.75">
      <c r="T167" s="72"/>
      <c r="U167" s="72"/>
    </row>
    <row r="168" spans="20:21" ht="12.75">
      <c r="T168" s="72"/>
      <c r="U168" s="72"/>
    </row>
    <row r="169" spans="20:21" ht="12.75">
      <c r="T169" s="72"/>
      <c r="U169" s="72"/>
    </row>
    <row r="170" spans="20:21" ht="12.75">
      <c r="T170" s="72"/>
      <c r="U170" s="72"/>
    </row>
    <row r="171" spans="20:21" ht="12.75">
      <c r="T171" s="72"/>
      <c r="U171" s="72"/>
    </row>
    <row r="172" spans="20:21" ht="12.75">
      <c r="T172" s="72"/>
      <c r="U172" s="72"/>
    </row>
    <row r="173" spans="20:21" ht="12.75">
      <c r="T173" s="72"/>
      <c r="U173" s="72"/>
    </row>
    <row r="174" spans="20:21" ht="12.75">
      <c r="T174" s="72"/>
      <c r="U174" s="72"/>
    </row>
    <row r="175" spans="20:21" ht="12.75">
      <c r="T175" s="72"/>
      <c r="U175" s="72"/>
    </row>
    <row r="176" spans="20:21" ht="12.75">
      <c r="T176" s="72"/>
      <c r="U176" s="72"/>
    </row>
    <row r="177" spans="20:21" ht="12.75">
      <c r="T177" s="72"/>
      <c r="U177" s="72"/>
    </row>
    <row r="178" spans="20:21" ht="12.75">
      <c r="T178" s="72"/>
      <c r="U178" s="72"/>
    </row>
    <row r="179" spans="20:21" ht="12.75">
      <c r="T179" s="72"/>
      <c r="U179" s="72"/>
    </row>
    <row r="180" spans="20:21" ht="12.75">
      <c r="T180" s="72"/>
      <c r="U180" s="72"/>
    </row>
    <row r="181" spans="20:21" ht="12.75">
      <c r="T181" s="72"/>
      <c r="U181" s="72"/>
    </row>
    <row r="182" spans="20:21" ht="12.75">
      <c r="T182" s="72"/>
      <c r="U182" s="72"/>
    </row>
    <row r="183" spans="20:21" ht="12.75">
      <c r="T183" s="72"/>
      <c r="U183" s="72"/>
    </row>
    <row r="184" spans="20:21" ht="12.75">
      <c r="T184" s="72"/>
      <c r="U184" s="72"/>
    </row>
    <row r="185" spans="20:21" ht="12.75">
      <c r="T185" s="72"/>
      <c r="U185" s="72"/>
    </row>
    <row r="186" spans="20:21" ht="12.75">
      <c r="T186" s="72"/>
      <c r="U186" s="72"/>
    </row>
    <row r="187" spans="20:21" ht="12.75">
      <c r="T187" s="72"/>
      <c r="U187" s="72"/>
    </row>
    <row r="188" spans="20:21" ht="12.75">
      <c r="T188" s="72"/>
      <c r="U188" s="72"/>
    </row>
    <row r="189" spans="20:21" ht="12.75">
      <c r="T189" s="72"/>
      <c r="U189" s="72"/>
    </row>
    <row r="190" spans="20:21" ht="12.75">
      <c r="T190" s="72"/>
      <c r="U190" s="72"/>
    </row>
    <row r="191" spans="20:21" ht="12.75">
      <c r="T191" s="72"/>
      <c r="U191" s="72"/>
    </row>
    <row r="192" spans="20:21" ht="12.75">
      <c r="T192" s="72"/>
      <c r="U192" s="72"/>
    </row>
    <row r="193" spans="20:21" ht="12.75">
      <c r="T193" s="72"/>
      <c r="U193" s="72"/>
    </row>
    <row r="194" spans="20:21" ht="12.75">
      <c r="T194" s="72"/>
      <c r="U194" s="72"/>
    </row>
    <row r="195" spans="20:21" ht="12.75">
      <c r="T195" s="72"/>
      <c r="U195" s="72"/>
    </row>
    <row r="196" spans="20:21" ht="12.75">
      <c r="T196" s="72"/>
      <c r="U196" s="72"/>
    </row>
    <row r="197" spans="20:21" ht="12.75">
      <c r="T197" s="72"/>
      <c r="U197" s="72"/>
    </row>
    <row r="198" spans="20:21" ht="12.75">
      <c r="T198" s="72"/>
      <c r="U198" s="72"/>
    </row>
    <row r="199" spans="20:21" ht="12.75">
      <c r="T199" s="72"/>
      <c r="U199" s="72"/>
    </row>
    <row r="200" spans="20:21" ht="12.75">
      <c r="T200" s="72"/>
      <c r="U200" s="72"/>
    </row>
    <row r="201" spans="20:21" ht="12.75">
      <c r="T201" s="72"/>
      <c r="U201" s="72"/>
    </row>
    <row r="202" spans="20:21" ht="12.75">
      <c r="T202" s="72"/>
      <c r="U202" s="72"/>
    </row>
    <row r="203" spans="20:21" ht="12.75">
      <c r="T203" s="72"/>
      <c r="U203" s="72"/>
    </row>
    <row r="204" spans="20:21" ht="12.75">
      <c r="T204" s="72"/>
      <c r="U204" s="72"/>
    </row>
    <row r="205" spans="20:21" ht="12.75">
      <c r="T205" s="72"/>
      <c r="U205" s="72"/>
    </row>
    <row r="206" spans="20:21" ht="12.75">
      <c r="T206" s="72"/>
      <c r="U206" s="72"/>
    </row>
    <row r="207" spans="20:21" ht="12.75">
      <c r="T207" s="72"/>
      <c r="U207" s="72"/>
    </row>
    <row r="208" spans="20:21" ht="12.75">
      <c r="T208" s="72"/>
      <c r="U208" s="72"/>
    </row>
    <row r="209" spans="20:21" ht="12.75">
      <c r="T209" s="72"/>
      <c r="U209" s="72"/>
    </row>
    <row r="210" spans="20:21" ht="12.75">
      <c r="T210" s="72"/>
      <c r="U210" s="72"/>
    </row>
    <row r="211" spans="20:21" ht="12.75">
      <c r="T211" s="72"/>
      <c r="U211" s="72"/>
    </row>
    <row r="212" spans="20:21" ht="12.75">
      <c r="T212" s="72"/>
      <c r="U212" s="72"/>
    </row>
    <row r="213" spans="20:21" ht="12.75">
      <c r="T213" s="72"/>
      <c r="U213" s="72"/>
    </row>
    <row r="214" spans="20:21" ht="12.75">
      <c r="T214" s="72"/>
      <c r="U214" s="72"/>
    </row>
    <row r="215" spans="20:21" ht="12.75">
      <c r="T215" s="72"/>
      <c r="U215" s="72"/>
    </row>
    <row r="216" spans="20:21" ht="12.75">
      <c r="T216" s="72"/>
      <c r="U216" s="72"/>
    </row>
    <row r="217" spans="20:21" ht="12.75">
      <c r="T217" s="72"/>
      <c r="U217" s="72"/>
    </row>
    <row r="218" spans="20:21" ht="12.75">
      <c r="T218" s="72"/>
      <c r="U218" s="72"/>
    </row>
    <row r="219" spans="20:21" ht="12.75">
      <c r="T219" s="72"/>
      <c r="U219" s="72"/>
    </row>
    <row r="220" spans="20:21" ht="12.75">
      <c r="T220" s="72"/>
      <c r="U220" s="72"/>
    </row>
    <row r="221" spans="20:21" ht="12.75">
      <c r="T221" s="72"/>
      <c r="U221" s="72"/>
    </row>
    <row r="222" spans="20:21" ht="12.75">
      <c r="T222" s="72"/>
      <c r="U222" s="72"/>
    </row>
    <row r="223" spans="20:21" ht="12.75">
      <c r="T223" s="72"/>
      <c r="U223" s="72"/>
    </row>
    <row r="224" spans="20:21" ht="12.75">
      <c r="T224" s="72"/>
      <c r="U224" s="72"/>
    </row>
    <row r="225" spans="20:21" ht="12.75">
      <c r="T225" s="72"/>
      <c r="U225" s="72"/>
    </row>
    <row r="226" spans="20:21" ht="12.75">
      <c r="T226" s="72"/>
      <c r="U226" s="72"/>
    </row>
    <row r="227" spans="20:21" ht="12.75">
      <c r="T227" s="72"/>
      <c r="U227" s="72"/>
    </row>
    <row r="228" spans="20:21" ht="12.75">
      <c r="T228" s="72"/>
      <c r="U228" s="72"/>
    </row>
    <row r="229" spans="20:21" ht="12.75">
      <c r="T229" s="72"/>
      <c r="U229" s="72"/>
    </row>
    <row r="230" spans="20:21" ht="12.75">
      <c r="T230" s="72"/>
      <c r="U230" s="72"/>
    </row>
    <row r="231" spans="20:21" ht="12.75">
      <c r="T231" s="72"/>
      <c r="U231" s="72"/>
    </row>
    <row r="232" spans="20:21" ht="12.75">
      <c r="T232" s="72"/>
      <c r="U232" s="72"/>
    </row>
    <row r="233" spans="20:21" ht="12.75">
      <c r="T233" s="72"/>
      <c r="U233" s="72"/>
    </row>
    <row r="234" spans="20:21" ht="12.75">
      <c r="T234" s="72"/>
      <c r="U234" s="72"/>
    </row>
    <row r="235" spans="20:21" ht="12.75">
      <c r="T235" s="72"/>
      <c r="U235" s="72"/>
    </row>
    <row r="236" spans="20:21" ht="12.75">
      <c r="T236" s="72"/>
      <c r="U236" s="72"/>
    </row>
    <row r="237" spans="20:21" ht="12.75">
      <c r="T237" s="72"/>
      <c r="U237" s="72"/>
    </row>
    <row r="238" spans="20:21" ht="12.75">
      <c r="T238" s="72"/>
      <c r="U238" s="72"/>
    </row>
    <row r="239" spans="20:21" ht="12.75">
      <c r="T239" s="72"/>
      <c r="U239" s="72"/>
    </row>
    <row r="240" spans="20:21" ht="12.75">
      <c r="T240" s="72"/>
      <c r="U240" s="72"/>
    </row>
    <row r="241" spans="20:21" ht="12.75">
      <c r="T241" s="72"/>
      <c r="U241" s="72"/>
    </row>
    <row r="242" spans="20:21" ht="12.75">
      <c r="T242" s="72"/>
      <c r="U242" s="72"/>
    </row>
    <row r="243" spans="20:21" ht="12.75">
      <c r="T243" s="72"/>
      <c r="U243" s="72"/>
    </row>
    <row r="244" spans="20:21" ht="12.75">
      <c r="T244" s="72"/>
      <c r="U244" s="72"/>
    </row>
    <row r="245" spans="20:21" ht="12.75">
      <c r="T245" s="72"/>
      <c r="U245" s="72"/>
    </row>
    <row r="246" spans="20:21" ht="12.75">
      <c r="T246" s="72"/>
      <c r="U246" s="72"/>
    </row>
    <row r="247" spans="20:21" ht="12.75">
      <c r="T247" s="72"/>
      <c r="U247" s="72"/>
    </row>
    <row r="248" spans="20:21" ht="12.75">
      <c r="T248" s="72"/>
      <c r="U248" s="72"/>
    </row>
    <row r="249" spans="20:21" ht="12.75">
      <c r="T249" s="72"/>
      <c r="U249" s="72"/>
    </row>
    <row r="250" spans="20:21" ht="12.75">
      <c r="T250" s="72"/>
      <c r="U250" s="72"/>
    </row>
    <row r="251" spans="20:21" ht="12.75">
      <c r="T251" s="72"/>
      <c r="U251" s="72"/>
    </row>
    <row r="252" spans="20:21" ht="12.75">
      <c r="T252" s="72"/>
      <c r="U252" s="72"/>
    </row>
    <row r="253" spans="20:21" ht="12.75">
      <c r="T253" s="72"/>
      <c r="U253" s="72"/>
    </row>
    <row r="254" spans="20:21" ht="12.75">
      <c r="T254" s="72"/>
      <c r="U254" s="72"/>
    </row>
    <row r="255" spans="20:21" ht="12.75">
      <c r="T255" s="72"/>
      <c r="U255" s="72"/>
    </row>
    <row r="256" spans="20:21" ht="12.75">
      <c r="T256" s="72"/>
      <c r="U256" s="72"/>
    </row>
    <row r="257" spans="20:21" ht="12.75">
      <c r="T257" s="72"/>
      <c r="U257" s="72"/>
    </row>
    <row r="258" spans="20:21" ht="12.75">
      <c r="T258" s="72"/>
      <c r="U258" s="72"/>
    </row>
    <row r="259" spans="20:21" ht="12.75">
      <c r="T259" s="72"/>
      <c r="U259" s="72"/>
    </row>
    <row r="260" spans="20:21" ht="12.75">
      <c r="T260" s="72"/>
      <c r="U260" s="72"/>
    </row>
    <row r="261" spans="20:21" ht="12.75">
      <c r="T261" s="72"/>
      <c r="U261" s="72"/>
    </row>
    <row r="262" spans="20:21" ht="12.75">
      <c r="T262" s="72"/>
      <c r="U262" s="72"/>
    </row>
    <row r="263" spans="20:21" ht="12.75">
      <c r="T263" s="72"/>
      <c r="U263" s="72"/>
    </row>
    <row r="264" spans="20:21" ht="12.75">
      <c r="T264" s="72"/>
      <c r="U264" s="72"/>
    </row>
    <row r="265" spans="20:21" ht="12.75">
      <c r="T265" s="72"/>
      <c r="U265" s="72"/>
    </row>
    <row r="266" spans="20:21" ht="12.75">
      <c r="T266" s="72"/>
      <c r="U266" s="72"/>
    </row>
    <row r="267" spans="20:21" ht="12.75">
      <c r="T267" s="72"/>
      <c r="U267" s="72"/>
    </row>
    <row r="268" spans="20:21" ht="12.75">
      <c r="T268" s="72"/>
      <c r="U268" s="72"/>
    </row>
    <row r="269" spans="20:21" ht="12.75">
      <c r="T269" s="72"/>
      <c r="U269" s="72"/>
    </row>
    <row r="270" spans="20:21" ht="12.75">
      <c r="T270" s="72"/>
      <c r="U270" s="72"/>
    </row>
    <row r="271" spans="20:21" ht="12.75">
      <c r="T271" s="72"/>
      <c r="U271" s="72"/>
    </row>
    <row r="272" spans="20:21" ht="12.75">
      <c r="T272" s="72"/>
      <c r="U272" s="72"/>
    </row>
    <row r="273" spans="20:21" ht="12.75">
      <c r="T273" s="72"/>
      <c r="U273" s="72"/>
    </row>
    <row r="274" spans="20:21" ht="12.75">
      <c r="T274" s="72"/>
      <c r="U274" s="72"/>
    </row>
    <row r="275" spans="20:21" ht="12.75">
      <c r="T275" s="72"/>
      <c r="U275" s="72"/>
    </row>
    <row r="276" spans="20:21" ht="12.75">
      <c r="T276" s="72"/>
      <c r="U276" s="72"/>
    </row>
    <row r="277" spans="20:21" ht="12.75">
      <c r="T277" s="72"/>
      <c r="U277" s="72"/>
    </row>
    <row r="278" spans="20:21" ht="12.75">
      <c r="T278" s="72"/>
      <c r="U278" s="72"/>
    </row>
    <row r="279" spans="20:21" ht="12.75">
      <c r="T279" s="72"/>
      <c r="U279" s="72"/>
    </row>
    <row r="280" spans="20:21" ht="12.75">
      <c r="T280" s="72"/>
      <c r="U280" s="72"/>
    </row>
    <row r="281" spans="20:21" ht="12.75">
      <c r="T281" s="72"/>
      <c r="U281" s="72"/>
    </row>
    <row r="282" spans="20:21" ht="12.75">
      <c r="T282" s="72"/>
      <c r="U282" s="72"/>
    </row>
    <row r="283" spans="20:21" ht="12.75">
      <c r="T283" s="72"/>
      <c r="U283" s="72"/>
    </row>
    <row r="284" spans="20:21" ht="12.75">
      <c r="T284" s="72"/>
      <c r="U284" s="72"/>
    </row>
    <row r="285" spans="20:21" ht="12.75">
      <c r="T285" s="72"/>
      <c r="U285" s="72"/>
    </row>
    <row r="286" spans="20:21" ht="12.75">
      <c r="T286" s="72"/>
      <c r="U286" s="72"/>
    </row>
    <row r="287" spans="20:21" ht="12.75">
      <c r="T287" s="72"/>
      <c r="U287" s="72"/>
    </row>
    <row r="288" spans="20:21" ht="12.75">
      <c r="T288" s="72"/>
      <c r="U288" s="72"/>
    </row>
    <row r="289" spans="20:21" ht="12.75">
      <c r="T289" s="72"/>
      <c r="U289" s="72"/>
    </row>
    <row r="290" spans="20:21" ht="12.75">
      <c r="T290" s="72"/>
      <c r="U290" s="72"/>
    </row>
    <row r="291" spans="20:21" ht="12.75">
      <c r="T291" s="72"/>
      <c r="U291" s="72"/>
    </row>
    <row r="292" spans="20:21" ht="12.75">
      <c r="T292" s="72"/>
      <c r="U292" s="72"/>
    </row>
    <row r="293" spans="20:21" ht="12.75">
      <c r="T293" s="72"/>
      <c r="U293" s="72"/>
    </row>
    <row r="294" spans="20:21" ht="12.75">
      <c r="T294" s="72"/>
      <c r="U294" s="72"/>
    </row>
    <row r="295" spans="20:21" ht="12.75">
      <c r="T295" s="72"/>
      <c r="U295" s="72"/>
    </row>
    <row r="296" spans="20:21" ht="12.75">
      <c r="T296" s="72"/>
      <c r="U296" s="72"/>
    </row>
    <row r="297" spans="20:21" ht="12.75">
      <c r="T297" s="72"/>
      <c r="U297" s="72"/>
    </row>
    <row r="298" spans="20:21" ht="12.75">
      <c r="T298" s="72"/>
      <c r="U298" s="72"/>
    </row>
    <row r="299" spans="20:21" ht="12.75">
      <c r="T299" s="72"/>
      <c r="U299" s="72"/>
    </row>
    <row r="300" spans="20:21" ht="12.75">
      <c r="T300" s="72"/>
      <c r="U300" s="72"/>
    </row>
    <row r="301" spans="20:21" ht="12.75">
      <c r="T301" s="72"/>
      <c r="U301" s="72"/>
    </row>
    <row r="302" spans="20:21" ht="12.75">
      <c r="T302" s="72"/>
      <c r="U302" s="72"/>
    </row>
    <row r="303" spans="20:21" ht="12.75">
      <c r="T303" s="72"/>
      <c r="U303" s="72"/>
    </row>
    <row r="304" spans="20:21" ht="12.75">
      <c r="T304" s="72"/>
      <c r="U304" s="72"/>
    </row>
    <row r="305" spans="20:21" ht="12.75">
      <c r="T305" s="72"/>
      <c r="U305" s="72"/>
    </row>
    <row r="306" spans="20:21" ht="12.75">
      <c r="T306" s="72"/>
      <c r="U306" s="72"/>
    </row>
    <row r="307" spans="20:21" ht="12.75">
      <c r="T307" s="72"/>
      <c r="U307" s="72"/>
    </row>
    <row r="308" spans="20:21" ht="12.75">
      <c r="T308" s="72"/>
      <c r="U308" s="72"/>
    </row>
    <row r="309" spans="20:21" ht="12.75">
      <c r="T309" s="72"/>
      <c r="U309" s="72"/>
    </row>
    <row r="310" spans="20:21" ht="12.75">
      <c r="T310" s="72"/>
      <c r="U310" s="72"/>
    </row>
    <row r="311" spans="20:21" ht="12.75">
      <c r="T311" s="72"/>
      <c r="U311" s="72"/>
    </row>
    <row r="312" spans="20:21" ht="12.75">
      <c r="T312" s="72"/>
      <c r="U312" s="72"/>
    </row>
    <row r="313" spans="20:21" ht="12.75">
      <c r="T313" s="72"/>
      <c r="U313" s="72"/>
    </row>
    <row r="314" spans="20:21" ht="12.75">
      <c r="T314" s="72"/>
      <c r="U314" s="72"/>
    </row>
    <row r="315" spans="20:21" ht="12.75">
      <c r="T315" s="72"/>
      <c r="U315" s="72"/>
    </row>
    <row r="316" spans="20:21" ht="12.75">
      <c r="T316" s="72"/>
      <c r="U316" s="72"/>
    </row>
    <row r="317" spans="20:21" ht="12.75">
      <c r="T317" s="72"/>
      <c r="U317" s="72"/>
    </row>
    <row r="318" spans="20:21" ht="12.75">
      <c r="T318" s="72"/>
      <c r="U318" s="72"/>
    </row>
    <row r="319" spans="20:21" ht="12.75">
      <c r="T319" s="72"/>
      <c r="U319" s="72"/>
    </row>
    <row r="320" spans="20:21" ht="12.75">
      <c r="T320" s="72"/>
      <c r="U320" s="72"/>
    </row>
    <row r="321" spans="20:21" ht="12.75">
      <c r="T321" s="72"/>
      <c r="U321" s="72"/>
    </row>
    <row r="322" spans="20:21" ht="12.75">
      <c r="T322" s="72"/>
      <c r="U322" s="72"/>
    </row>
    <row r="323" spans="20:21" ht="12.75">
      <c r="T323" s="72"/>
      <c r="U323" s="72"/>
    </row>
    <row r="324" spans="20:21" ht="12.75">
      <c r="T324" s="72"/>
      <c r="U324" s="72"/>
    </row>
    <row r="325" spans="20:21" ht="12.75">
      <c r="T325" s="72"/>
      <c r="U325" s="72"/>
    </row>
    <row r="326" spans="20:21" ht="12.75">
      <c r="T326" s="72"/>
      <c r="U326" s="72"/>
    </row>
    <row r="327" spans="20:21" ht="12.75">
      <c r="T327" s="72"/>
      <c r="U327" s="72"/>
    </row>
    <row r="328" spans="20:21" ht="12.75">
      <c r="T328" s="72"/>
      <c r="U328" s="72"/>
    </row>
    <row r="329" spans="20:21" ht="12.75">
      <c r="T329" s="72"/>
      <c r="U329" s="72"/>
    </row>
    <row r="330" spans="20:21" ht="12.75">
      <c r="T330" s="72"/>
      <c r="U330" s="72"/>
    </row>
    <row r="331" spans="20:21" ht="12.75">
      <c r="T331" s="72"/>
      <c r="U331" s="72"/>
    </row>
    <row r="332" spans="20:21" ht="12.75">
      <c r="T332" s="72"/>
      <c r="U332" s="72"/>
    </row>
    <row r="333" spans="20:21" ht="12.75">
      <c r="T333" s="72"/>
      <c r="U333" s="72"/>
    </row>
    <row r="334" spans="20:21" ht="12.75">
      <c r="T334" s="72"/>
      <c r="U334" s="72"/>
    </row>
    <row r="335" spans="20:21" ht="12.75">
      <c r="T335" s="72"/>
      <c r="U335" s="72"/>
    </row>
    <row r="336" spans="20:21" ht="12.75">
      <c r="T336" s="72"/>
      <c r="U336" s="72"/>
    </row>
    <row r="337" spans="20:21" ht="12.75">
      <c r="T337" s="72"/>
      <c r="U337" s="72"/>
    </row>
    <row r="338" spans="20:21" ht="12.75">
      <c r="T338" s="72"/>
      <c r="U338" s="72"/>
    </row>
    <row r="339" spans="20:21" ht="12.75">
      <c r="T339" s="72"/>
      <c r="U339" s="72"/>
    </row>
    <row r="340" spans="20:21" ht="12.75">
      <c r="T340" s="72"/>
      <c r="U340" s="72"/>
    </row>
    <row r="341" spans="20:21" ht="12.75">
      <c r="T341" s="72"/>
      <c r="U341" s="72"/>
    </row>
    <row r="342" spans="20:21" ht="12.75">
      <c r="T342" s="72"/>
      <c r="U342" s="72"/>
    </row>
    <row r="343" spans="20:21" ht="12.75">
      <c r="T343" s="72"/>
      <c r="U343" s="72"/>
    </row>
    <row r="344" spans="20:21" ht="12.75">
      <c r="T344" s="72"/>
      <c r="U344" s="72"/>
    </row>
    <row r="345" spans="20:21" ht="12.75">
      <c r="T345" s="72"/>
      <c r="U345" s="72"/>
    </row>
    <row r="346" spans="20:21" ht="12.75">
      <c r="T346" s="72"/>
      <c r="U346" s="72"/>
    </row>
    <row r="347" spans="20:21" ht="12.75">
      <c r="T347" s="72"/>
      <c r="U347" s="72"/>
    </row>
    <row r="348" spans="20:21" ht="12.75">
      <c r="T348" s="72"/>
      <c r="U348" s="72"/>
    </row>
    <row r="349" spans="20:21" ht="12.75">
      <c r="T349" s="72"/>
      <c r="U349" s="72"/>
    </row>
    <row r="350" spans="20:21" ht="12.75">
      <c r="T350" s="72"/>
      <c r="U350" s="72"/>
    </row>
    <row r="351" spans="20:21" ht="12.75">
      <c r="T351" s="72"/>
      <c r="U351" s="72"/>
    </row>
    <row r="352" spans="20:21" ht="12.75">
      <c r="T352" s="72"/>
      <c r="U352" s="72"/>
    </row>
    <row r="353" spans="20:21" ht="12.75">
      <c r="T353" s="72"/>
      <c r="U353" s="72"/>
    </row>
    <row r="354" spans="20:21" ht="12.75">
      <c r="T354" s="72"/>
      <c r="U354" s="72"/>
    </row>
    <row r="355" spans="20:21" ht="12.75">
      <c r="T355" s="72"/>
      <c r="U355" s="72"/>
    </row>
    <row r="356" spans="20:21" ht="12.75">
      <c r="T356" s="72"/>
      <c r="U356" s="72"/>
    </row>
    <row r="357" spans="20:21" ht="12.75">
      <c r="T357" s="72"/>
      <c r="U357" s="72"/>
    </row>
    <row r="358" spans="20:21" ht="12.75">
      <c r="T358" s="72"/>
      <c r="U358" s="72"/>
    </row>
    <row r="359" spans="20:21" ht="12.75">
      <c r="T359" s="72"/>
      <c r="U359" s="72"/>
    </row>
    <row r="360" spans="20:21" ht="12.75">
      <c r="T360" s="72"/>
      <c r="U360" s="72"/>
    </row>
    <row r="361" spans="20:21" ht="12.75">
      <c r="T361" s="72"/>
      <c r="U361" s="72"/>
    </row>
    <row r="362" spans="20:21" ht="12.75">
      <c r="T362" s="72"/>
      <c r="U362" s="72"/>
    </row>
    <row r="363" spans="20:21" ht="12.75">
      <c r="T363" s="72"/>
      <c r="U363" s="72"/>
    </row>
    <row r="364" spans="20:21" ht="12.75">
      <c r="T364" s="72"/>
      <c r="U364" s="72"/>
    </row>
    <row r="365" spans="20:21" ht="12.75">
      <c r="T365" s="72"/>
      <c r="U365" s="72"/>
    </row>
    <row r="366" spans="20:21" ht="12.75">
      <c r="T366" s="72"/>
      <c r="U366" s="72"/>
    </row>
    <row r="367" spans="20:21" ht="12.75">
      <c r="T367" s="72"/>
      <c r="U367" s="72"/>
    </row>
    <row r="368" spans="20:21" ht="12.75">
      <c r="T368" s="72"/>
      <c r="U368" s="72"/>
    </row>
    <row r="369" spans="20:21" ht="12.75">
      <c r="T369" s="72"/>
      <c r="U369" s="72"/>
    </row>
    <row r="370" spans="20:21" ht="12.75">
      <c r="T370" s="72"/>
      <c r="U370" s="72"/>
    </row>
    <row r="371" spans="20:21" ht="12.75">
      <c r="T371" s="72"/>
      <c r="U371" s="72"/>
    </row>
    <row r="372" spans="20:21" ht="12.75">
      <c r="T372" s="72"/>
      <c r="U372" s="72"/>
    </row>
    <row r="373" spans="20:21" ht="12.75">
      <c r="T373" s="72"/>
      <c r="U373" s="72"/>
    </row>
    <row r="374" spans="20:21" ht="12.75">
      <c r="T374" s="72"/>
      <c r="U374" s="72"/>
    </row>
    <row r="375" spans="20:21" ht="12.75">
      <c r="T375" s="72"/>
      <c r="U375" s="72"/>
    </row>
    <row r="376" spans="20:21" ht="12.75">
      <c r="T376" s="72"/>
      <c r="U376" s="72"/>
    </row>
    <row r="377" spans="20:21" ht="12.75">
      <c r="T377" s="72"/>
      <c r="U377" s="72"/>
    </row>
    <row r="378" spans="20:21" ht="12.75">
      <c r="T378" s="72"/>
      <c r="U378" s="72"/>
    </row>
    <row r="379" spans="20:21" ht="12.75">
      <c r="T379" s="72"/>
      <c r="U379" s="72"/>
    </row>
    <row r="380" spans="20:21" ht="12.75">
      <c r="T380" s="72"/>
      <c r="U380" s="72"/>
    </row>
    <row r="381" spans="20:21" ht="12.75">
      <c r="T381" s="72"/>
      <c r="U381" s="72"/>
    </row>
    <row r="382" spans="20:21" ht="12.75">
      <c r="T382" s="72"/>
      <c r="U382" s="72"/>
    </row>
    <row r="383" spans="20:21" ht="12.75">
      <c r="T383" s="72"/>
      <c r="U383" s="72"/>
    </row>
    <row r="384" spans="20:21" ht="12.75">
      <c r="T384" s="72"/>
      <c r="U384" s="72"/>
    </row>
    <row r="385" spans="20:21" ht="12.75">
      <c r="T385" s="72"/>
      <c r="U385" s="72"/>
    </row>
    <row r="386" spans="20:21" ht="12.75">
      <c r="T386" s="72"/>
      <c r="U386" s="72"/>
    </row>
    <row r="387" spans="20:21" ht="12.75">
      <c r="T387" s="72"/>
      <c r="U387" s="72"/>
    </row>
    <row r="388" spans="20:21" ht="12.75">
      <c r="T388" s="72"/>
      <c r="U388" s="72"/>
    </row>
    <row r="389" spans="20:21" ht="12.75">
      <c r="T389" s="72"/>
      <c r="U389" s="72"/>
    </row>
    <row r="390" spans="20:21" ht="12.75">
      <c r="T390" s="72"/>
      <c r="U390" s="72"/>
    </row>
    <row r="391" spans="20:21" ht="12.75">
      <c r="T391" s="72"/>
      <c r="U391" s="72"/>
    </row>
    <row r="392" spans="20:21" ht="12.75">
      <c r="T392" s="72"/>
      <c r="U392" s="72"/>
    </row>
    <row r="393" spans="20:21" ht="12.75">
      <c r="T393" s="72"/>
      <c r="U393" s="72"/>
    </row>
    <row r="394" spans="20:21" ht="12.75">
      <c r="T394" s="72"/>
      <c r="U394" s="72"/>
    </row>
    <row r="395" spans="20:21" ht="12.75">
      <c r="T395" s="72"/>
      <c r="U395" s="72"/>
    </row>
    <row r="396" spans="20:21" ht="12.75">
      <c r="T396" s="72"/>
      <c r="U396" s="72"/>
    </row>
    <row r="397" spans="20:21" ht="12.75">
      <c r="T397" s="72"/>
      <c r="U397" s="72"/>
    </row>
    <row r="398" spans="20:21" ht="12.75">
      <c r="T398" s="72"/>
      <c r="U398" s="72"/>
    </row>
    <row r="399" spans="20:21" ht="12.75">
      <c r="T399" s="72"/>
      <c r="U399" s="72"/>
    </row>
    <row r="400" spans="20:21" ht="12.75">
      <c r="T400" s="72"/>
      <c r="U400" s="72"/>
    </row>
    <row r="401" spans="20:21" ht="12.75">
      <c r="T401" s="72"/>
      <c r="U401" s="72"/>
    </row>
    <row r="402" spans="20:21" ht="12.75">
      <c r="T402" s="72"/>
      <c r="U402" s="72"/>
    </row>
    <row r="403" spans="20:21" ht="12.75">
      <c r="T403" s="72"/>
      <c r="U403" s="72"/>
    </row>
    <row r="404" spans="20:21" ht="12.75">
      <c r="T404" s="72"/>
      <c r="U404" s="72"/>
    </row>
    <row r="405" spans="20:21" ht="12.75">
      <c r="T405" s="72"/>
      <c r="U405" s="72"/>
    </row>
    <row r="406" spans="20:21" ht="12.75">
      <c r="T406" s="72"/>
      <c r="U406" s="72"/>
    </row>
    <row r="407" spans="20:21" ht="12.75">
      <c r="T407" s="72"/>
      <c r="U407" s="72"/>
    </row>
    <row r="408" spans="20:21" ht="12.75">
      <c r="T408" s="72"/>
      <c r="U408" s="72"/>
    </row>
    <row r="409" spans="20:21" ht="12.75">
      <c r="T409" s="72"/>
      <c r="U409" s="72"/>
    </row>
    <row r="410" spans="20:21" ht="12.75">
      <c r="T410" s="72"/>
      <c r="U410" s="72"/>
    </row>
    <row r="411" spans="20:21" ht="12.75">
      <c r="T411" s="72"/>
      <c r="U411" s="72"/>
    </row>
    <row r="412" spans="20:21" ht="12.75">
      <c r="T412" s="72"/>
      <c r="U412" s="72"/>
    </row>
    <row r="413" spans="20:21" ht="12.75">
      <c r="T413" s="72"/>
      <c r="U413" s="72"/>
    </row>
    <row r="414" spans="20:21" ht="12.75">
      <c r="T414" s="72"/>
      <c r="U414" s="72"/>
    </row>
    <row r="415" spans="20:21" ht="12.75">
      <c r="T415" s="72"/>
      <c r="U415" s="72"/>
    </row>
    <row r="416" spans="20:21" ht="12.75">
      <c r="T416" s="72"/>
      <c r="U416" s="72"/>
    </row>
    <row r="417" spans="20:21" ht="12.75">
      <c r="T417" s="72"/>
      <c r="U417" s="72"/>
    </row>
    <row r="418" spans="20:21" ht="12.75">
      <c r="T418" s="72"/>
      <c r="U418" s="72"/>
    </row>
    <row r="419" spans="20:21" ht="12.75">
      <c r="T419" s="72"/>
      <c r="U419" s="72"/>
    </row>
    <row r="420" spans="20:21" ht="12.75">
      <c r="T420" s="72"/>
      <c r="U420" s="72"/>
    </row>
    <row r="421" spans="20:21" ht="12.75">
      <c r="T421" s="72"/>
      <c r="U421" s="72"/>
    </row>
    <row r="422" spans="20:21" ht="12.75">
      <c r="T422" s="72"/>
      <c r="U422" s="72"/>
    </row>
    <row r="423" spans="20:21" ht="12.75">
      <c r="T423" s="72"/>
      <c r="U423" s="72"/>
    </row>
    <row r="424" spans="20:21" ht="12.75">
      <c r="T424" s="72"/>
      <c r="U424" s="72"/>
    </row>
    <row r="425" spans="20:21" ht="12.75">
      <c r="T425" s="72"/>
      <c r="U425" s="72"/>
    </row>
    <row r="426" spans="20:21" ht="12.75">
      <c r="T426" s="72"/>
      <c r="U426" s="72"/>
    </row>
    <row r="427" spans="20:21" ht="12.75">
      <c r="T427" s="72"/>
      <c r="U427" s="72"/>
    </row>
    <row r="428" spans="20:21" ht="12.75">
      <c r="T428" s="72"/>
      <c r="U428" s="72"/>
    </row>
    <row r="429" spans="20:21" ht="12.75">
      <c r="T429" s="72"/>
      <c r="U429" s="72"/>
    </row>
    <row r="430" spans="20:21" ht="12.75">
      <c r="T430" s="72"/>
      <c r="U430" s="72"/>
    </row>
    <row r="431" spans="20:21" ht="12.75">
      <c r="T431" s="72"/>
      <c r="U431" s="72"/>
    </row>
    <row r="432" spans="20:21" ht="12.75">
      <c r="T432" s="72"/>
      <c r="U432" s="72"/>
    </row>
    <row r="433" spans="20:21" ht="12.75">
      <c r="T433" s="72"/>
      <c r="U433" s="72"/>
    </row>
    <row r="434" spans="20:21" ht="12.75">
      <c r="T434" s="72"/>
      <c r="U434" s="72"/>
    </row>
    <row r="435" spans="20:21" ht="12.75">
      <c r="T435" s="72"/>
      <c r="U435" s="72"/>
    </row>
    <row r="436" spans="20:21" ht="12.75">
      <c r="T436" s="72"/>
      <c r="U436" s="72"/>
    </row>
    <row r="437" spans="20:21" ht="12.75">
      <c r="T437" s="72"/>
      <c r="U437" s="72"/>
    </row>
    <row r="438" spans="20:21" ht="12.75">
      <c r="T438" s="72"/>
      <c r="U438" s="72"/>
    </row>
    <row r="439" spans="20:21" ht="12.75">
      <c r="T439" s="72"/>
      <c r="U439" s="72"/>
    </row>
    <row r="440" spans="20:21" ht="12.75">
      <c r="T440" s="72"/>
      <c r="U440" s="72"/>
    </row>
    <row r="441" spans="20:21" ht="12.75">
      <c r="T441" s="72"/>
      <c r="U441" s="72"/>
    </row>
    <row r="442" spans="20:21" ht="12.75">
      <c r="T442" s="72"/>
      <c r="U442" s="72"/>
    </row>
    <row r="443" spans="20:21" ht="12.75">
      <c r="T443" s="72"/>
      <c r="U443" s="72"/>
    </row>
    <row r="444" spans="20:21" ht="12.75">
      <c r="T444" s="72"/>
      <c r="U444" s="72"/>
    </row>
    <row r="445" spans="20:21" ht="12.75">
      <c r="T445" s="72"/>
      <c r="U445" s="72"/>
    </row>
    <row r="446" spans="20:21" ht="12.75">
      <c r="T446" s="72"/>
      <c r="U446" s="72"/>
    </row>
    <row r="447" spans="20:21" ht="12.75">
      <c r="T447" s="72"/>
      <c r="U447" s="72"/>
    </row>
    <row r="448" spans="20:21" ht="12.75">
      <c r="T448" s="72"/>
      <c r="U448" s="72"/>
    </row>
    <row r="449" spans="20:21" ht="12.75">
      <c r="T449" s="72"/>
      <c r="U449" s="72"/>
    </row>
    <row r="450" spans="20:21" ht="12.75">
      <c r="T450" s="72"/>
      <c r="U450" s="72"/>
    </row>
    <row r="451" spans="20:21" ht="12.75">
      <c r="T451" s="72"/>
      <c r="U451" s="72"/>
    </row>
    <row r="452" spans="20:21" ht="12.75">
      <c r="T452" s="72"/>
      <c r="U452" s="72"/>
    </row>
    <row r="453" spans="20:21" ht="12.75">
      <c r="T453" s="72"/>
      <c r="U453" s="72"/>
    </row>
    <row r="454" spans="20:21" ht="12.75">
      <c r="T454" s="72"/>
      <c r="U454" s="72"/>
    </row>
    <row r="455" spans="20:21" ht="12.75">
      <c r="T455" s="72"/>
      <c r="U455" s="72"/>
    </row>
    <row r="456" spans="20:21" ht="12.75">
      <c r="T456" s="72"/>
      <c r="U456" s="72"/>
    </row>
    <row r="457" spans="20:21" ht="12.75">
      <c r="T457" s="72"/>
      <c r="U457" s="72"/>
    </row>
    <row r="458" spans="20:21" ht="12.75">
      <c r="T458" s="72"/>
      <c r="U458" s="72"/>
    </row>
    <row r="459" spans="20:21" ht="12.75">
      <c r="T459" s="72"/>
      <c r="U459" s="72"/>
    </row>
    <row r="460" spans="20:21" ht="12.75">
      <c r="T460" s="72"/>
      <c r="U460" s="72"/>
    </row>
    <row r="461" spans="20:21" ht="12.75">
      <c r="T461" s="72"/>
      <c r="U461" s="72"/>
    </row>
    <row r="462" spans="20:21" ht="12.75">
      <c r="T462" s="72"/>
      <c r="U462" s="72"/>
    </row>
    <row r="463" spans="20:21" ht="12.75">
      <c r="T463" s="72"/>
      <c r="U463" s="72"/>
    </row>
    <row r="464" spans="20:21" ht="12.75">
      <c r="T464" s="72"/>
      <c r="U464" s="72"/>
    </row>
    <row r="465" spans="20:21" ht="12.75">
      <c r="T465" s="72"/>
      <c r="U465" s="72"/>
    </row>
    <row r="466" spans="20:21" ht="12.75">
      <c r="T466" s="72"/>
      <c r="U466" s="72"/>
    </row>
    <row r="467" spans="20:21" ht="12.75">
      <c r="T467" s="72"/>
      <c r="U467" s="72"/>
    </row>
    <row r="468" spans="20:21" ht="12.75">
      <c r="T468" s="72"/>
      <c r="U468" s="72"/>
    </row>
    <row r="469" spans="20:21" ht="12.75">
      <c r="T469" s="72"/>
      <c r="U469" s="72"/>
    </row>
    <row r="470" spans="20:21" ht="12.75">
      <c r="T470" s="72"/>
      <c r="U470" s="72"/>
    </row>
    <row r="471" spans="20:21" ht="12.75">
      <c r="T471" s="72"/>
      <c r="U471" s="72"/>
    </row>
    <row r="472" spans="20:21" ht="12.75">
      <c r="T472" s="72"/>
      <c r="U472" s="72"/>
    </row>
    <row r="473" spans="20:21" ht="12.75">
      <c r="T473" s="72"/>
      <c r="U473" s="72"/>
    </row>
    <row r="474" spans="20:21" ht="12.75">
      <c r="T474" s="72"/>
      <c r="U474" s="72"/>
    </row>
    <row r="475" spans="20:21" ht="12.75">
      <c r="T475" s="72"/>
      <c r="U475" s="72"/>
    </row>
    <row r="476" spans="20:21" ht="12.75">
      <c r="T476" s="72"/>
      <c r="U476" s="72"/>
    </row>
    <row r="477" spans="20:21" ht="12.75">
      <c r="T477" s="72"/>
      <c r="U477" s="72"/>
    </row>
    <row r="478" spans="20:21" ht="12.75">
      <c r="T478" s="72"/>
      <c r="U478" s="72"/>
    </row>
    <row r="479" spans="20:21" ht="12.75">
      <c r="T479" s="72"/>
      <c r="U479" s="72"/>
    </row>
    <row r="480" spans="20:21" ht="12.75">
      <c r="T480" s="72"/>
      <c r="U480" s="72"/>
    </row>
    <row r="481" spans="20:21" ht="12.75">
      <c r="T481" s="72"/>
      <c r="U481" s="72"/>
    </row>
    <row r="482" spans="20:21" ht="12.75">
      <c r="T482" s="72"/>
      <c r="U482" s="72"/>
    </row>
    <row r="483" spans="20:21" ht="12.75">
      <c r="T483" s="72"/>
      <c r="U483" s="72"/>
    </row>
    <row r="484" spans="20:21" ht="12.75">
      <c r="T484" s="72"/>
      <c r="U484" s="72"/>
    </row>
    <row r="485" spans="20:21" ht="12.75">
      <c r="T485" s="72"/>
      <c r="U485" s="72"/>
    </row>
    <row r="486" spans="20:21" ht="12.75">
      <c r="T486" s="72"/>
      <c r="U486" s="72"/>
    </row>
    <row r="487" spans="20:21" ht="12.75">
      <c r="T487" s="72"/>
      <c r="U487" s="72"/>
    </row>
    <row r="488" spans="20:21" ht="12.75">
      <c r="T488" s="72"/>
      <c r="U488" s="72"/>
    </row>
    <row r="489" spans="20:21" ht="12.75">
      <c r="T489" s="72"/>
      <c r="U489" s="72"/>
    </row>
    <row r="490" spans="20:21" ht="12.75">
      <c r="T490" s="72"/>
      <c r="U490" s="72"/>
    </row>
    <row r="491" spans="20:21" ht="12.75">
      <c r="T491" s="72"/>
      <c r="U491" s="72"/>
    </row>
    <row r="492" spans="20:21" ht="12.75">
      <c r="T492" s="72"/>
      <c r="U492" s="72"/>
    </row>
    <row r="493" spans="20:21" ht="12.75">
      <c r="T493" s="72"/>
      <c r="U493" s="72"/>
    </row>
    <row r="494" spans="20:21" ht="12.75">
      <c r="T494" s="72"/>
      <c r="U494" s="72"/>
    </row>
    <row r="495" spans="20:21" ht="12.75">
      <c r="T495" s="72"/>
      <c r="U495" s="72"/>
    </row>
    <row r="496" spans="20:21" ht="12.75">
      <c r="T496" s="72"/>
      <c r="U496" s="72"/>
    </row>
    <row r="497" spans="20:21" ht="12.75">
      <c r="T497" s="72"/>
      <c r="U497" s="72"/>
    </row>
    <row r="498" spans="20:21" ht="12.75">
      <c r="T498" s="72"/>
      <c r="U498" s="72"/>
    </row>
    <row r="499" spans="20:21" ht="12.75">
      <c r="T499" s="72"/>
      <c r="U499" s="72"/>
    </row>
    <row r="500" spans="20:21" ht="12.75">
      <c r="T500" s="72"/>
      <c r="U500" s="72"/>
    </row>
    <row r="501" spans="20:21" ht="12.75">
      <c r="T501" s="72"/>
      <c r="U501" s="72"/>
    </row>
    <row r="502" spans="20:21" ht="12.75">
      <c r="T502" s="72"/>
      <c r="U502" s="72"/>
    </row>
    <row r="503" spans="20:21" ht="12.75">
      <c r="T503" s="72"/>
      <c r="U503" s="72"/>
    </row>
    <row r="504" spans="20:21" ht="12.75">
      <c r="T504" s="72"/>
      <c r="U504" s="72"/>
    </row>
    <row r="505" spans="20:21" ht="12.75">
      <c r="T505" s="72"/>
      <c r="U505" s="72"/>
    </row>
    <row r="506" spans="20:21" ht="12.75">
      <c r="T506" s="72"/>
      <c r="U506" s="72"/>
    </row>
    <row r="507" spans="20:21" ht="12.75">
      <c r="T507" s="72"/>
      <c r="U507" s="72"/>
    </row>
    <row r="508" spans="20:21" ht="12.75">
      <c r="T508" s="72"/>
      <c r="U508" s="72"/>
    </row>
    <row r="509" spans="20:21" ht="12.75">
      <c r="T509" s="72"/>
      <c r="U509" s="72"/>
    </row>
    <row r="510" spans="20:21" ht="12.75">
      <c r="T510" s="72"/>
      <c r="U510" s="72"/>
    </row>
    <row r="511" spans="20:21" ht="12.75">
      <c r="T511" s="72"/>
      <c r="U511" s="72"/>
    </row>
    <row r="512" spans="20:21" ht="12.75">
      <c r="T512" s="72"/>
      <c r="U512" s="72"/>
    </row>
    <row r="513" spans="20:21" ht="12.75">
      <c r="T513" s="72"/>
      <c r="U513" s="72"/>
    </row>
    <row r="514" spans="20:21" ht="12.75">
      <c r="T514" s="72"/>
      <c r="U514" s="72"/>
    </row>
    <row r="515" spans="20:21" ht="12.75">
      <c r="T515" s="72"/>
      <c r="U515" s="72"/>
    </row>
    <row r="516" spans="20:21" ht="12.75">
      <c r="T516" s="72"/>
      <c r="U516" s="72"/>
    </row>
    <row r="517" spans="20:21" ht="12.75">
      <c r="T517" s="72"/>
      <c r="U517" s="72"/>
    </row>
    <row r="518" spans="20:21" ht="12.75">
      <c r="T518" s="72"/>
      <c r="U518" s="72"/>
    </row>
    <row r="519" spans="20:21" ht="12.75">
      <c r="T519" s="72"/>
      <c r="U519" s="72"/>
    </row>
    <row r="520" spans="20:21" ht="12.75">
      <c r="T520" s="72"/>
      <c r="U520" s="72"/>
    </row>
    <row r="521" spans="20:21" ht="12.75">
      <c r="T521" s="72"/>
      <c r="U521" s="72"/>
    </row>
    <row r="522" spans="20:21" ht="12.75">
      <c r="T522" s="72"/>
      <c r="U522" s="72"/>
    </row>
    <row r="523" spans="20:21" ht="12.75">
      <c r="T523" s="72"/>
      <c r="U523" s="72"/>
    </row>
    <row r="524" spans="20:21" ht="12.75">
      <c r="T524" s="72"/>
      <c r="U524" s="72"/>
    </row>
    <row r="525" spans="20:21" ht="12.75">
      <c r="T525" s="72"/>
      <c r="U525" s="72"/>
    </row>
    <row r="526" spans="20:21" ht="12.75">
      <c r="T526" s="72"/>
      <c r="U526" s="72"/>
    </row>
    <row r="527" spans="20:21" ht="12.75">
      <c r="T527" s="72"/>
      <c r="U527" s="72"/>
    </row>
    <row r="528" spans="20:21" ht="12.75">
      <c r="T528" s="72"/>
      <c r="U528" s="72"/>
    </row>
    <row r="529" spans="20:21" ht="12.75">
      <c r="T529" s="72"/>
      <c r="U529" s="72"/>
    </row>
    <row r="530" spans="20:21" ht="12.75">
      <c r="T530" s="72"/>
      <c r="U530" s="72"/>
    </row>
    <row r="531" spans="20:21" ht="12.75">
      <c r="T531" s="72"/>
      <c r="U531" s="72"/>
    </row>
    <row r="532" spans="20:21" ht="12.75">
      <c r="T532" s="72"/>
      <c r="U532" s="72"/>
    </row>
    <row r="533" spans="20:21" ht="12.75">
      <c r="T533" s="72"/>
      <c r="U533" s="72"/>
    </row>
    <row r="534" spans="20:21" ht="12.75">
      <c r="T534" s="72"/>
      <c r="U534" s="72"/>
    </row>
    <row r="535" spans="20:21" ht="12.75">
      <c r="T535" s="72"/>
      <c r="U535" s="72"/>
    </row>
    <row r="536" spans="20:21" ht="12.75">
      <c r="T536" s="72"/>
      <c r="U536" s="72"/>
    </row>
    <row r="537" spans="20:21" ht="12.75">
      <c r="T537" s="72"/>
      <c r="U537" s="72"/>
    </row>
    <row r="538" spans="20:21" ht="12.75">
      <c r="T538" s="72"/>
      <c r="U538" s="72"/>
    </row>
    <row r="539" spans="20:21" ht="12.75">
      <c r="T539" s="72"/>
      <c r="U539" s="72"/>
    </row>
    <row r="540" spans="20:21" ht="12.75">
      <c r="T540" s="72"/>
      <c r="U540" s="72"/>
    </row>
    <row r="541" spans="20:21" ht="12.75">
      <c r="T541" s="72"/>
      <c r="U541" s="72"/>
    </row>
    <row r="542" spans="20:21" ht="12.75">
      <c r="T542" s="72"/>
      <c r="U542" s="72"/>
    </row>
    <row r="543" spans="20:21" ht="12.75">
      <c r="T543" s="72"/>
      <c r="U543" s="72"/>
    </row>
    <row r="544" spans="20:21" ht="12.75">
      <c r="T544" s="72"/>
      <c r="U544" s="72"/>
    </row>
    <row r="545" spans="20:21" ht="12.75">
      <c r="T545" s="72"/>
      <c r="U545" s="72"/>
    </row>
    <row r="546" spans="20:21" ht="12.75">
      <c r="T546" s="72"/>
      <c r="U546" s="72"/>
    </row>
    <row r="547" spans="20:21" ht="12.75">
      <c r="T547" s="72"/>
      <c r="U547" s="72"/>
    </row>
    <row r="548" spans="20:21" ht="12.75">
      <c r="T548" s="72"/>
      <c r="U548" s="72"/>
    </row>
    <row r="549" spans="20:21" ht="12.75">
      <c r="T549" s="72"/>
      <c r="U549" s="72"/>
    </row>
    <row r="550" spans="20:21" ht="12.75">
      <c r="T550" s="72"/>
      <c r="U550" s="72"/>
    </row>
    <row r="551" spans="20:21" ht="12.75">
      <c r="T551" s="72"/>
      <c r="U551" s="72"/>
    </row>
    <row r="552" spans="20:21" ht="12.75">
      <c r="T552" s="72"/>
      <c r="U552" s="72"/>
    </row>
    <row r="553" spans="20:21" ht="12.75">
      <c r="T553" s="72"/>
      <c r="U553" s="72"/>
    </row>
    <row r="554" spans="20:21" ht="12.75">
      <c r="T554" s="72"/>
      <c r="U554" s="72"/>
    </row>
    <row r="555" spans="20:21" ht="12.75">
      <c r="T555" s="72"/>
      <c r="U555" s="72"/>
    </row>
    <row r="556" spans="20:21" ht="12.75">
      <c r="T556" s="72"/>
      <c r="U556" s="72"/>
    </row>
    <row r="557" spans="20:21" ht="12.75">
      <c r="T557" s="72"/>
      <c r="U557" s="72"/>
    </row>
    <row r="558" spans="20:21" ht="12.75">
      <c r="T558" s="72"/>
      <c r="U558" s="72"/>
    </row>
    <row r="559" spans="20:21" ht="12.75">
      <c r="T559" s="72"/>
      <c r="U559" s="72"/>
    </row>
    <row r="560" spans="20:21" ht="12.75">
      <c r="T560" s="72"/>
      <c r="U560" s="72"/>
    </row>
    <row r="561" spans="20:21" ht="12.75">
      <c r="T561" s="72"/>
      <c r="U561" s="72"/>
    </row>
    <row r="562" spans="20:21" ht="12.75">
      <c r="T562" s="72"/>
      <c r="U562" s="72"/>
    </row>
    <row r="563" spans="20:21" ht="12.75">
      <c r="T563" s="72"/>
      <c r="U563" s="72"/>
    </row>
    <row r="564" spans="20:21" ht="12.75">
      <c r="T564" s="72"/>
      <c r="U564" s="72"/>
    </row>
    <row r="565" spans="20:21" ht="12.75">
      <c r="T565" s="72"/>
      <c r="U565" s="72"/>
    </row>
    <row r="566" spans="20:21" ht="12.75">
      <c r="T566" s="72"/>
      <c r="U566" s="72"/>
    </row>
    <row r="567" spans="20:21" ht="12.75">
      <c r="T567" s="72"/>
      <c r="U567" s="72"/>
    </row>
    <row r="568" spans="20:21" ht="12.75">
      <c r="T568" s="72"/>
      <c r="U568" s="72"/>
    </row>
    <row r="569" spans="20:21" ht="12.75">
      <c r="T569" s="72"/>
      <c r="U569" s="72"/>
    </row>
    <row r="570" spans="20:21" ht="12.75">
      <c r="T570" s="72"/>
      <c r="U570" s="72"/>
    </row>
    <row r="571" spans="20:21" ht="12.75">
      <c r="T571" s="72"/>
      <c r="U571" s="72"/>
    </row>
    <row r="572" spans="20:21" ht="12.75">
      <c r="T572" s="72"/>
      <c r="U572" s="72"/>
    </row>
    <row r="573" spans="20:21" ht="12.75">
      <c r="T573" s="72"/>
      <c r="U573" s="72"/>
    </row>
    <row r="574" spans="20:21" ht="12.75">
      <c r="T574" s="72"/>
      <c r="U574" s="72"/>
    </row>
    <row r="575" spans="20:21" ht="12.75">
      <c r="T575" s="72"/>
      <c r="U575" s="72"/>
    </row>
    <row r="576" spans="20:21" ht="12.75">
      <c r="T576" s="72"/>
      <c r="U576" s="72"/>
    </row>
    <row r="577" spans="20:21" ht="12.75">
      <c r="T577" s="72"/>
      <c r="U577" s="72"/>
    </row>
    <row r="578" spans="20:21" ht="12.75">
      <c r="T578" s="72"/>
      <c r="U578" s="72"/>
    </row>
    <row r="579" spans="20:21" ht="12.75">
      <c r="T579" s="72"/>
      <c r="U579" s="72"/>
    </row>
    <row r="580" spans="20:21" ht="12.75">
      <c r="T580" s="72"/>
      <c r="U580" s="72"/>
    </row>
    <row r="581" spans="20:21" ht="12.75">
      <c r="T581" s="72"/>
      <c r="U581" s="72"/>
    </row>
    <row r="582" spans="20:21" ht="12.75">
      <c r="T582" s="72"/>
      <c r="U582" s="72"/>
    </row>
    <row r="583" spans="20:21" ht="12.75">
      <c r="T583" s="72"/>
      <c r="U583" s="72"/>
    </row>
    <row r="584" spans="20:21" ht="12.75">
      <c r="T584" s="72"/>
      <c r="U584" s="72"/>
    </row>
    <row r="585" spans="20:21" ht="12.75">
      <c r="T585" s="72"/>
      <c r="U585" s="72"/>
    </row>
    <row r="586" spans="20:21" ht="12.75">
      <c r="T586" s="72"/>
      <c r="U586" s="72"/>
    </row>
    <row r="587" spans="20:21" ht="12.75">
      <c r="T587" s="72"/>
      <c r="U587" s="72"/>
    </row>
    <row r="588" spans="20:21" ht="12.75">
      <c r="T588" s="72"/>
      <c r="U588" s="72"/>
    </row>
    <row r="589" spans="20:21" ht="12.75">
      <c r="T589" s="72"/>
      <c r="U589" s="72"/>
    </row>
    <row r="590" spans="20:21" ht="12.75">
      <c r="T590" s="72"/>
      <c r="U590" s="72"/>
    </row>
    <row r="591" spans="20:21" ht="12.75">
      <c r="T591" s="72"/>
      <c r="U591" s="72"/>
    </row>
    <row r="592" spans="20:21" ht="12.75">
      <c r="T592" s="72"/>
      <c r="U592" s="72"/>
    </row>
    <row r="593" spans="20:21" ht="12.75">
      <c r="T593" s="72"/>
      <c r="U593" s="72"/>
    </row>
    <row r="594" spans="20:21" ht="12.75">
      <c r="T594" s="72"/>
      <c r="U594" s="72"/>
    </row>
    <row r="595" spans="20:21" ht="12.75">
      <c r="T595" s="72"/>
      <c r="U595" s="72"/>
    </row>
    <row r="596" spans="20:21" ht="12.75">
      <c r="T596" s="72"/>
      <c r="U596" s="72"/>
    </row>
    <row r="597" spans="20:21" ht="12.75">
      <c r="T597" s="72"/>
      <c r="U597" s="72"/>
    </row>
    <row r="598" spans="20:21" ht="12.75">
      <c r="T598" s="72"/>
      <c r="U598" s="72"/>
    </row>
    <row r="599" spans="20:21" ht="12.75">
      <c r="T599" s="72"/>
      <c r="U599" s="72"/>
    </row>
    <row r="600" spans="20:21" ht="12.75">
      <c r="T600" s="72"/>
      <c r="U600" s="72"/>
    </row>
    <row r="601" spans="20:21" ht="12.75">
      <c r="T601" s="72"/>
      <c r="U601" s="72"/>
    </row>
    <row r="602" spans="20:21" ht="12.75">
      <c r="T602" s="72"/>
      <c r="U602" s="72"/>
    </row>
    <row r="603" spans="20:21" ht="12.75">
      <c r="T603" s="72"/>
      <c r="U603" s="72"/>
    </row>
    <row r="604" spans="20:21" ht="12.75">
      <c r="T604" s="72"/>
      <c r="U604" s="72"/>
    </row>
    <row r="605" spans="20:21" ht="12.75">
      <c r="T605" s="72"/>
      <c r="U605" s="72"/>
    </row>
    <row r="606" spans="20:21" ht="12.75">
      <c r="T606" s="72"/>
      <c r="U606" s="72"/>
    </row>
    <row r="607" spans="20:21" ht="12.75">
      <c r="T607" s="72"/>
      <c r="U607" s="72"/>
    </row>
    <row r="608" spans="20:21" ht="12.75">
      <c r="T608" s="72"/>
      <c r="U608" s="72"/>
    </row>
    <row r="609" spans="20:21" ht="12.75">
      <c r="T609" s="72"/>
      <c r="U609" s="72"/>
    </row>
    <row r="610" spans="20:21" ht="12.75">
      <c r="T610" s="72"/>
      <c r="U610" s="72"/>
    </row>
    <row r="611" spans="20:21" ht="12.75">
      <c r="T611" s="72"/>
      <c r="U611" s="72"/>
    </row>
    <row r="612" spans="20:21" ht="12.75">
      <c r="T612" s="72"/>
      <c r="U612" s="72"/>
    </row>
    <row r="613" spans="20:21" ht="12.75">
      <c r="T613" s="72"/>
      <c r="U613" s="72"/>
    </row>
    <row r="614" spans="20:21" ht="12.75">
      <c r="T614" s="72"/>
      <c r="U614" s="72"/>
    </row>
    <row r="615" spans="20:21" ht="12.75">
      <c r="T615" s="72"/>
      <c r="U615" s="72"/>
    </row>
    <row r="616" spans="20:21" ht="12.75">
      <c r="T616" s="72"/>
      <c r="U616" s="72"/>
    </row>
    <row r="617" spans="20:21" ht="12.75">
      <c r="T617" s="72"/>
      <c r="U617" s="72"/>
    </row>
    <row r="618" spans="20:21" ht="12.75">
      <c r="T618" s="72"/>
      <c r="U618" s="72"/>
    </row>
    <row r="619" spans="20:21" ht="12.75">
      <c r="T619" s="72"/>
      <c r="U619" s="72"/>
    </row>
    <row r="620" spans="20:21" ht="12.75">
      <c r="T620" s="72"/>
      <c r="U620" s="72"/>
    </row>
    <row r="621" spans="20:21" ht="12.75">
      <c r="T621" s="72"/>
      <c r="U621" s="72"/>
    </row>
    <row r="622" spans="20:21" ht="12.75">
      <c r="T622" s="72"/>
      <c r="U622" s="72"/>
    </row>
    <row r="623" spans="20:21" ht="12.75">
      <c r="T623" s="72"/>
      <c r="U623" s="72"/>
    </row>
    <row r="624" spans="20:21" ht="12.75">
      <c r="T624" s="72"/>
      <c r="U624" s="72"/>
    </row>
    <row r="625" spans="20:21" ht="12.75">
      <c r="T625" s="72"/>
      <c r="U625" s="72"/>
    </row>
    <row r="626" spans="20:21" ht="12.75">
      <c r="T626" s="72"/>
      <c r="U626" s="72"/>
    </row>
    <row r="627" spans="20:21" ht="12.75">
      <c r="T627" s="72"/>
      <c r="U627" s="72"/>
    </row>
    <row r="628" spans="20:21" ht="12.75">
      <c r="T628" s="72"/>
      <c r="U628" s="72"/>
    </row>
    <row r="629" spans="20:21" ht="12.75">
      <c r="T629" s="72"/>
      <c r="U629" s="72"/>
    </row>
    <row r="630" spans="20:21" ht="12.75">
      <c r="T630" s="72"/>
      <c r="U630" s="72"/>
    </row>
    <row r="631" spans="20:21" ht="12.75">
      <c r="T631" s="72"/>
      <c r="U631" s="72"/>
    </row>
    <row r="632" spans="20:21" ht="12.75">
      <c r="T632" s="72"/>
      <c r="U632" s="72"/>
    </row>
    <row r="633" spans="20:21" ht="12.75">
      <c r="T633" s="72"/>
      <c r="U633" s="72"/>
    </row>
    <row r="634" spans="20:21" ht="12.75">
      <c r="T634" s="72"/>
      <c r="U634" s="72"/>
    </row>
    <row r="635" spans="20:21" ht="12.75">
      <c r="T635" s="72"/>
      <c r="U635" s="72"/>
    </row>
    <row r="636" spans="20:21" ht="12.75">
      <c r="T636" s="72"/>
      <c r="U636" s="72"/>
    </row>
    <row r="637" spans="20:21" ht="12.75">
      <c r="T637" s="72"/>
      <c r="U637" s="72"/>
    </row>
    <row r="638" spans="20:21" ht="12.75">
      <c r="T638" s="72"/>
      <c r="U638" s="72"/>
    </row>
    <row r="639" spans="20:21" ht="12.75">
      <c r="T639" s="72"/>
      <c r="U639" s="72"/>
    </row>
    <row r="640" spans="20:21" ht="12.75">
      <c r="T640" s="72"/>
      <c r="U640" s="72"/>
    </row>
    <row r="641" spans="20:21" ht="12.75">
      <c r="T641" s="72"/>
      <c r="U641" s="72"/>
    </row>
    <row r="642" spans="20:21" ht="12.75">
      <c r="T642" s="72"/>
      <c r="U642" s="72"/>
    </row>
    <row r="643" spans="20:21" ht="12.75">
      <c r="T643" s="72"/>
      <c r="U643" s="72"/>
    </row>
    <row r="644" spans="20:21" ht="12.75">
      <c r="T644" s="72"/>
      <c r="U644" s="72"/>
    </row>
    <row r="645" spans="20:21" ht="12.75">
      <c r="T645" s="72"/>
      <c r="U645" s="72"/>
    </row>
    <row r="646" spans="20:21" ht="12.75">
      <c r="T646" s="72"/>
      <c r="U646" s="72"/>
    </row>
    <row r="647" spans="20:21" ht="12.75">
      <c r="T647" s="72"/>
      <c r="U647" s="72"/>
    </row>
    <row r="648" spans="20:21" ht="12.75">
      <c r="T648" s="72"/>
      <c r="U648" s="72"/>
    </row>
    <row r="649" spans="20:21" ht="12.75">
      <c r="T649" s="72"/>
      <c r="U649" s="72"/>
    </row>
    <row r="650" spans="20:21" ht="12.75">
      <c r="T650" s="72"/>
      <c r="U650" s="72"/>
    </row>
    <row r="651" spans="20:21" ht="12.75">
      <c r="T651" s="72"/>
      <c r="U651" s="72"/>
    </row>
    <row r="652" spans="20:21" ht="12.75">
      <c r="T652" s="72"/>
      <c r="U652" s="72"/>
    </row>
    <row r="653" spans="20:21" ht="12.75">
      <c r="T653" s="72"/>
      <c r="U653" s="72"/>
    </row>
    <row r="654" spans="20:21" ht="12.75">
      <c r="T654" s="72"/>
      <c r="U654" s="72"/>
    </row>
    <row r="655" spans="20:21" ht="12.75">
      <c r="T655" s="72"/>
      <c r="U655" s="72"/>
    </row>
    <row r="656" spans="20:21" ht="12.75">
      <c r="T656" s="72"/>
      <c r="U656" s="72"/>
    </row>
    <row r="657" spans="20:21" ht="12.75">
      <c r="T657" s="72"/>
      <c r="U657" s="72"/>
    </row>
    <row r="658" spans="20:21" ht="12.75">
      <c r="T658" s="72"/>
      <c r="U658" s="72"/>
    </row>
    <row r="659" spans="20:21" ht="12.75">
      <c r="T659" s="72"/>
      <c r="U659" s="72"/>
    </row>
    <row r="660" spans="20:21" ht="12.75">
      <c r="T660" s="72"/>
      <c r="U660" s="72"/>
    </row>
    <row r="661" spans="20:21" ht="12.75">
      <c r="T661" s="72"/>
      <c r="U661" s="72"/>
    </row>
    <row r="662" spans="20:21" ht="12.75">
      <c r="T662" s="72"/>
      <c r="U662" s="72"/>
    </row>
    <row r="663" spans="20:21" ht="12.75">
      <c r="T663" s="72"/>
      <c r="U663" s="72"/>
    </row>
    <row r="664" spans="20:21" ht="12.75">
      <c r="T664" s="72"/>
      <c r="U664" s="72"/>
    </row>
    <row r="665" spans="20:21" ht="12.75">
      <c r="T665" s="72"/>
      <c r="U665" s="72"/>
    </row>
    <row r="666" spans="20:21" ht="12.75">
      <c r="T666" s="72"/>
      <c r="U666" s="72"/>
    </row>
    <row r="667" spans="20:21" ht="12.75">
      <c r="T667" s="72"/>
      <c r="U667" s="72"/>
    </row>
    <row r="668" spans="20:21" ht="12.75">
      <c r="T668" s="72"/>
      <c r="U668" s="72"/>
    </row>
    <row r="669" spans="20:21" ht="12.75">
      <c r="T669" s="72"/>
      <c r="U669" s="72"/>
    </row>
    <row r="670" spans="20:21" ht="12.75">
      <c r="T670" s="72"/>
      <c r="U670" s="72"/>
    </row>
    <row r="671" spans="20:21" ht="12.75">
      <c r="T671" s="72"/>
      <c r="U671" s="72"/>
    </row>
    <row r="672" spans="20:21" ht="12.75">
      <c r="T672" s="72"/>
      <c r="U672" s="72"/>
    </row>
    <row r="673" spans="20:21" ht="12.75">
      <c r="T673" s="72"/>
      <c r="U673" s="72"/>
    </row>
    <row r="674" spans="20:21" ht="12.75">
      <c r="T674" s="72"/>
      <c r="U674" s="72"/>
    </row>
    <row r="675" spans="20:21" ht="12.75">
      <c r="T675" s="72"/>
      <c r="U675" s="72"/>
    </row>
    <row r="676" spans="20:21" ht="12.75">
      <c r="T676" s="72"/>
      <c r="U676" s="72"/>
    </row>
    <row r="677" spans="20:21" ht="12.75">
      <c r="T677" s="72"/>
      <c r="U677" s="72"/>
    </row>
    <row r="678" spans="20:21" ht="12.75">
      <c r="T678" s="72"/>
      <c r="U678" s="72"/>
    </row>
    <row r="679" spans="20:21" ht="12.75">
      <c r="T679" s="72"/>
      <c r="U679" s="72"/>
    </row>
    <row r="680" spans="20:21" ht="12.75">
      <c r="T680" s="72"/>
      <c r="U680" s="72"/>
    </row>
    <row r="681" spans="20:21" ht="12.75">
      <c r="T681" s="72"/>
      <c r="U681" s="72"/>
    </row>
    <row r="682" spans="20:21" ht="12.75">
      <c r="T682" s="72"/>
      <c r="U682" s="72"/>
    </row>
    <row r="683" spans="20:21" ht="12.75">
      <c r="T683" s="72"/>
      <c r="U683" s="72"/>
    </row>
    <row r="684" spans="20:21" ht="12.75">
      <c r="T684" s="72"/>
      <c r="U684" s="72"/>
    </row>
    <row r="685" spans="20:21" ht="12.75">
      <c r="T685" s="72"/>
      <c r="U685" s="72"/>
    </row>
    <row r="686" spans="20:21" ht="12.75">
      <c r="T686" s="72"/>
      <c r="U686" s="72"/>
    </row>
    <row r="687" spans="20:21" ht="12.75">
      <c r="T687" s="72"/>
      <c r="U687" s="72"/>
    </row>
    <row r="688" spans="20:21" ht="12.75">
      <c r="T688" s="72"/>
      <c r="U688" s="72"/>
    </row>
    <row r="689" spans="20:21" ht="12.75">
      <c r="T689" s="72"/>
      <c r="U689" s="72"/>
    </row>
    <row r="690" spans="20:21" ht="12.75">
      <c r="T690" s="72"/>
      <c r="U690" s="72"/>
    </row>
    <row r="691" spans="20:21" ht="12.75">
      <c r="T691" s="72"/>
      <c r="U691" s="72"/>
    </row>
    <row r="692" spans="20:21" ht="12.75">
      <c r="T692" s="72"/>
      <c r="U692" s="72"/>
    </row>
    <row r="693" spans="20:21" ht="12.75">
      <c r="T693" s="72"/>
      <c r="U693" s="72"/>
    </row>
    <row r="694" spans="20:21" ht="12.75">
      <c r="T694" s="72"/>
      <c r="U694" s="72"/>
    </row>
    <row r="695" spans="20:21" ht="12.75">
      <c r="T695" s="72"/>
      <c r="U695" s="72"/>
    </row>
    <row r="696" spans="20:21" ht="12.75">
      <c r="T696" s="72"/>
      <c r="U696" s="72"/>
    </row>
    <row r="697" spans="20:21" ht="12.75">
      <c r="T697" s="72"/>
      <c r="U697" s="72"/>
    </row>
    <row r="698" spans="20:21" ht="12.75">
      <c r="T698" s="72"/>
      <c r="U698" s="72"/>
    </row>
    <row r="699" spans="20:21" ht="12.75">
      <c r="T699" s="72"/>
      <c r="U699" s="72"/>
    </row>
    <row r="700" spans="20:21" ht="12.75">
      <c r="T700" s="72"/>
      <c r="U700" s="72"/>
    </row>
    <row r="701" spans="20:21" ht="12.75">
      <c r="T701" s="72"/>
      <c r="U701" s="72"/>
    </row>
    <row r="702" spans="20:21" ht="12.75">
      <c r="T702" s="72"/>
      <c r="U702" s="72"/>
    </row>
    <row r="703" spans="20:21" ht="12.75">
      <c r="T703" s="72"/>
      <c r="U703" s="72"/>
    </row>
    <row r="704" spans="20:21" ht="12.75">
      <c r="T704" s="72"/>
      <c r="U704" s="72"/>
    </row>
    <row r="705" spans="20:21" ht="12.75">
      <c r="T705" s="72"/>
      <c r="U705" s="72"/>
    </row>
    <row r="706" spans="20:21" ht="12.75">
      <c r="T706" s="72"/>
      <c r="U706" s="72"/>
    </row>
    <row r="707" spans="20:21" ht="12.75">
      <c r="T707" s="72"/>
      <c r="U707" s="72"/>
    </row>
    <row r="708" spans="20:21" ht="12.75">
      <c r="T708" s="72"/>
      <c r="U708" s="72"/>
    </row>
    <row r="709" spans="20:21" ht="12.75">
      <c r="T709" s="72"/>
      <c r="U709" s="72"/>
    </row>
    <row r="710" spans="20:21" ht="12.75">
      <c r="T710" s="72"/>
      <c r="U710" s="72"/>
    </row>
    <row r="711" spans="20:21" ht="12.75">
      <c r="T711" s="72"/>
      <c r="U711" s="72"/>
    </row>
    <row r="712" spans="20:21" ht="12.75">
      <c r="T712" s="72"/>
      <c r="U712" s="72"/>
    </row>
    <row r="713" spans="20:21" ht="12.75">
      <c r="T713" s="72"/>
      <c r="U713" s="72"/>
    </row>
    <row r="714" spans="20:21" ht="12.75">
      <c r="T714" s="72"/>
      <c r="U714" s="72"/>
    </row>
    <row r="715" spans="20:21" ht="12.75">
      <c r="T715" s="72"/>
      <c r="U715" s="72"/>
    </row>
    <row r="716" spans="20:21" ht="12.75">
      <c r="T716" s="72"/>
      <c r="U716" s="72"/>
    </row>
    <row r="717" spans="20:21" ht="12.75">
      <c r="T717" s="72"/>
      <c r="U717" s="72"/>
    </row>
    <row r="718" spans="20:21" ht="12.75">
      <c r="T718" s="72"/>
      <c r="U718" s="72"/>
    </row>
    <row r="719" spans="20:21" ht="12.75">
      <c r="T719" s="72"/>
      <c r="U719" s="72"/>
    </row>
    <row r="720" spans="20:21" ht="12.75">
      <c r="T720" s="72"/>
      <c r="U720" s="72"/>
    </row>
    <row r="721" spans="20:21" ht="12.75">
      <c r="T721" s="72"/>
      <c r="U721" s="72"/>
    </row>
    <row r="722" spans="20:21" ht="12.75">
      <c r="T722" s="72"/>
      <c r="U722" s="72"/>
    </row>
    <row r="723" spans="20:21" ht="12.75">
      <c r="T723" s="72"/>
      <c r="U723" s="72"/>
    </row>
    <row r="724" spans="20:21" ht="12.75">
      <c r="T724" s="72"/>
      <c r="U724" s="72"/>
    </row>
    <row r="725" spans="20:21" ht="12.75">
      <c r="T725" s="72"/>
      <c r="U725" s="72"/>
    </row>
    <row r="726" spans="20:21" ht="12.75">
      <c r="T726" s="72"/>
      <c r="U726" s="72"/>
    </row>
    <row r="727" spans="20:21" ht="12.75">
      <c r="T727" s="72"/>
      <c r="U727" s="72"/>
    </row>
    <row r="728" spans="20:21" ht="12.75">
      <c r="T728" s="72"/>
      <c r="U728" s="72"/>
    </row>
    <row r="729" spans="20:21" ht="12.75">
      <c r="T729" s="72"/>
      <c r="U729" s="72"/>
    </row>
    <row r="730" spans="20:21" ht="12.75">
      <c r="T730" s="72"/>
      <c r="U730" s="72"/>
    </row>
    <row r="731" spans="20:21" ht="12.75">
      <c r="T731" s="72"/>
      <c r="U731" s="72"/>
    </row>
    <row r="732" spans="20:21" ht="12.75">
      <c r="T732" s="72"/>
      <c r="U732" s="72"/>
    </row>
    <row r="733" spans="20:21" ht="12.75">
      <c r="T733" s="72"/>
      <c r="U733" s="72"/>
    </row>
    <row r="734" spans="20:21" ht="12.75">
      <c r="T734" s="72"/>
      <c r="U734" s="72"/>
    </row>
    <row r="735" spans="20:21" ht="12.75">
      <c r="T735" s="72"/>
      <c r="U735" s="72"/>
    </row>
    <row r="736" spans="20:21" ht="12.75">
      <c r="T736" s="72"/>
      <c r="U736" s="72"/>
    </row>
    <row r="737" spans="20:21" ht="12.75">
      <c r="T737" s="72"/>
      <c r="U737" s="72"/>
    </row>
    <row r="738" spans="20:21" ht="12.75">
      <c r="T738" s="72"/>
      <c r="U738" s="72"/>
    </row>
    <row r="739" spans="20:21" ht="12.75">
      <c r="T739" s="72"/>
      <c r="U739" s="72"/>
    </row>
    <row r="740" spans="20:21" ht="12.75">
      <c r="T740" s="72"/>
      <c r="U740" s="72"/>
    </row>
    <row r="741" spans="20:21" ht="12.75">
      <c r="T741" s="72"/>
      <c r="U741" s="72"/>
    </row>
    <row r="742" spans="20:21" ht="12.75">
      <c r="T742" s="72"/>
      <c r="U742" s="72"/>
    </row>
    <row r="743" spans="20:21" ht="12.75">
      <c r="T743" s="72"/>
      <c r="U743" s="72"/>
    </row>
    <row r="744" spans="20:21" ht="12.75">
      <c r="T744" s="72"/>
      <c r="U744" s="72"/>
    </row>
    <row r="745" spans="20:21" ht="12.75">
      <c r="T745" s="72"/>
      <c r="U745" s="72"/>
    </row>
    <row r="746" spans="20:21" ht="12.75">
      <c r="T746" s="72"/>
      <c r="U746" s="72"/>
    </row>
    <row r="747" spans="20:21" ht="12.75">
      <c r="T747" s="72"/>
      <c r="U747" s="72"/>
    </row>
    <row r="748" spans="20:21" ht="12.75">
      <c r="T748" s="72"/>
      <c r="U748" s="72"/>
    </row>
    <row r="749" spans="20:21" ht="12.75">
      <c r="T749" s="72"/>
      <c r="U749" s="72"/>
    </row>
    <row r="750" spans="20:21" ht="12.75">
      <c r="T750" s="72"/>
      <c r="U750" s="72"/>
    </row>
    <row r="751" spans="20:21" ht="12.75">
      <c r="T751" s="72"/>
      <c r="U751" s="72"/>
    </row>
    <row r="752" spans="20:21" ht="12.75">
      <c r="T752" s="72"/>
      <c r="U752" s="72"/>
    </row>
    <row r="753" spans="20:21" ht="12.75">
      <c r="T753" s="72"/>
      <c r="U753" s="72"/>
    </row>
    <row r="754" spans="20:21" ht="12.75">
      <c r="T754" s="72"/>
      <c r="U754" s="72"/>
    </row>
    <row r="755" spans="20:21" ht="12.75">
      <c r="T755" s="72"/>
      <c r="U755" s="72"/>
    </row>
    <row r="756" spans="20:21" ht="12.75">
      <c r="T756" s="72"/>
      <c r="U756" s="72"/>
    </row>
    <row r="757" spans="20:21" ht="12.75">
      <c r="T757" s="72"/>
      <c r="U757" s="72"/>
    </row>
    <row r="758" spans="20:21" ht="12.75">
      <c r="T758" s="72"/>
      <c r="U758" s="72"/>
    </row>
    <row r="759" spans="20:21" ht="12.75">
      <c r="T759" s="72"/>
      <c r="U759" s="72"/>
    </row>
    <row r="760" spans="20:21" ht="12.75">
      <c r="T760" s="72"/>
      <c r="U760" s="72"/>
    </row>
    <row r="761" spans="20:21" ht="12.75">
      <c r="T761" s="72"/>
      <c r="U761" s="72"/>
    </row>
    <row r="762" spans="20:21" ht="12.75">
      <c r="T762" s="72"/>
      <c r="U762" s="72"/>
    </row>
    <row r="763" spans="20:21" ht="12.75">
      <c r="T763" s="72"/>
      <c r="U763" s="72"/>
    </row>
    <row r="764" spans="20:21" ht="12.75">
      <c r="T764" s="72"/>
      <c r="U764" s="72"/>
    </row>
    <row r="765" spans="20:21" ht="12.75">
      <c r="T765" s="72"/>
      <c r="U765" s="72"/>
    </row>
    <row r="766" spans="20:21" ht="12.75">
      <c r="T766" s="72"/>
      <c r="U766" s="72"/>
    </row>
    <row r="767" spans="20:21" ht="12.75">
      <c r="T767" s="72"/>
      <c r="U767" s="72"/>
    </row>
    <row r="768" spans="20:21" ht="12.75">
      <c r="T768" s="72"/>
      <c r="U768" s="72"/>
    </row>
    <row r="769" spans="20:21" ht="12.75">
      <c r="T769" s="72"/>
      <c r="U769" s="72"/>
    </row>
    <row r="770" spans="20:21" ht="12.75">
      <c r="T770" s="72"/>
      <c r="U770" s="72"/>
    </row>
    <row r="771" spans="20:21" ht="12.75">
      <c r="T771" s="72"/>
      <c r="U771" s="72"/>
    </row>
    <row r="772" spans="20:21" ht="12.75">
      <c r="T772" s="72"/>
      <c r="U772" s="72"/>
    </row>
    <row r="773" spans="20:21" ht="12.75">
      <c r="T773" s="72"/>
      <c r="U773" s="72"/>
    </row>
    <row r="774" spans="20:21" ht="12.75">
      <c r="T774" s="72"/>
      <c r="U774" s="72"/>
    </row>
    <row r="775" spans="20:21" ht="12.75">
      <c r="T775" s="72"/>
      <c r="U775" s="72"/>
    </row>
    <row r="776" spans="20:21" ht="12.75">
      <c r="T776" s="72"/>
      <c r="U776" s="72"/>
    </row>
    <row r="777" spans="20:21" ht="12.75">
      <c r="T777" s="72"/>
      <c r="U777" s="72"/>
    </row>
    <row r="778" spans="20:21" ht="12.75">
      <c r="T778" s="72"/>
      <c r="U778" s="72"/>
    </row>
    <row r="779" spans="20:21" ht="12.75">
      <c r="T779" s="72"/>
      <c r="U779" s="72"/>
    </row>
    <row r="780" spans="20:21" ht="12.75">
      <c r="T780" s="72"/>
      <c r="U780" s="72"/>
    </row>
    <row r="781" spans="20:21" ht="12.75">
      <c r="T781" s="72"/>
      <c r="U781" s="72"/>
    </row>
    <row r="782" spans="20:21" ht="12.75">
      <c r="T782" s="72"/>
      <c r="U782" s="72"/>
    </row>
    <row r="783" spans="20:21" ht="12.75">
      <c r="T783" s="72"/>
      <c r="U783" s="72"/>
    </row>
    <row r="784" spans="20:21" ht="12.75">
      <c r="T784" s="72"/>
      <c r="U784" s="72"/>
    </row>
    <row r="785" spans="20:21" ht="12.75">
      <c r="T785" s="72"/>
      <c r="U785" s="72"/>
    </row>
    <row r="786" spans="20:21" ht="12.75">
      <c r="T786" s="72"/>
      <c r="U786" s="72"/>
    </row>
    <row r="787" spans="20:21" ht="12.75">
      <c r="T787" s="72"/>
      <c r="U787" s="72"/>
    </row>
    <row r="788" spans="20:21" ht="12.75">
      <c r="T788" s="72"/>
      <c r="U788" s="72"/>
    </row>
    <row r="789" spans="20:21" ht="12.75">
      <c r="T789" s="72"/>
      <c r="U789" s="72"/>
    </row>
    <row r="790" spans="20:21" ht="12.75">
      <c r="T790" s="72"/>
      <c r="U790" s="72"/>
    </row>
    <row r="791" spans="20:21" ht="12.75">
      <c r="T791" s="72"/>
      <c r="U791" s="72"/>
    </row>
    <row r="792" spans="20:21" ht="12.75">
      <c r="T792" s="72"/>
      <c r="U792" s="72"/>
    </row>
    <row r="793" spans="20:21" ht="12.75">
      <c r="T793" s="72"/>
      <c r="U793" s="72"/>
    </row>
    <row r="794" spans="20:21" ht="12.75">
      <c r="T794" s="72"/>
      <c r="U794" s="72"/>
    </row>
    <row r="795" spans="20:21" ht="12.75">
      <c r="T795" s="72"/>
      <c r="U795" s="72"/>
    </row>
    <row r="796" spans="20:21" ht="12.75">
      <c r="T796" s="72"/>
      <c r="U796" s="72"/>
    </row>
    <row r="797" spans="20:21" ht="12.75">
      <c r="T797" s="72"/>
      <c r="U797" s="72"/>
    </row>
    <row r="798" spans="20:21" ht="12.75">
      <c r="T798" s="72"/>
      <c r="U798" s="72"/>
    </row>
    <row r="799" spans="20:21" ht="12.75">
      <c r="T799" s="72"/>
      <c r="U799" s="72"/>
    </row>
    <row r="800" spans="20:21" ht="12.75">
      <c r="T800" s="72"/>
      <c r="U800" s="72"/>
    </row>
    <row r="801" spans="20:21" ht="12.75">
      <c r="T801" s="72"/>
      <c r="U801" s="72"/>
    </row>
    <row r="802" spans="20:21" ht="12.75">
      <c r="T802" s="72"/>
      <c r="U802" s="72"/>
    </row>
    <row r="803" spans="20:21" ht="12.75">
      <c r="T803" s="72"/>
      <c r="U803" s="72"/>
    </row>
    <row r="804" spans="20:21" ht="12.75">
      <c r="T804" s="72"/>
      <c r="U804" s="72"/>
    </row>
    <row r="805" spans="20:21" ht="12.75">
      <c r="T805" s="72"/>
      <c r="U805" s="72"/>
    </row>
    <row r="806" spans="20:21" ht="12.75">
      <c r="T806" s="72"/>
      <c r="U806" s="72"/>
    </row>
    <row r="807" spans="20:21" ht="12.75">
      <c r="T807" s="72"/>
      <c r="U807" s="72"/>
    </row>
    <row r="808" spans="20:21" ht="12.75">
      <c r="T808" s="72"/>
      <c r="U808" s="72"/>
    </row>
    <row r="809" spans="20:21" ht="12.75">
      <c r="T809" s="72"/>
      <c r="U809" s="72"/>
    </row>
    <row r="810" spans="20:21" ht="12.75">
      <c r="T810" s="72"/>
      <c r="U810" s="72"/>
    </row>
    <row r="811" spans="20:21" ht="12.75">
      <c r="T811" s="72"/>
      <c r="U811" s="72"/>
    </row>
    <row r="812" spans="20:21" ht="12.75">
      <c r="T812" s="72"/>
      <c r="U812" s="72"/>
    </row>
    <row r="813" spans="20:21" ht="12.75">
      <c r="T813" s="72"/>
      <c r="U813" s="72"/>
    </row>
    <row r="814" spans="20:21" ht="12.75">
      <c r="T814" s="72"/>
      <c r="U814" s="72"/>
    </row>
    <row r="815" spans="20:21" ht="12.75">
      <c r="T815" s="72"/>
      <c r="U815" s="72"/>
    </row>
    <row r="816" spans="20:21" ht="12.75">
      <c r="T816" s="72"/>
      <c r="U816" s="72"/>
    </row>
    <row r="817" spans="20:21" ht="12.75">
      <c r="T817" s="72"/>
      <c r="U817" s="72"/>
    </row>
    <row r="818" spans="20:21" ht="12.75">
      <c r="T818" s="72"/>
      <c r="U818" s="72"/>
    </row>
    <row r="819" spans="20:21" ht="12.75">
      <c r="T819" s="72"/>
      <c r="U819" s="72"/>
    </row>
    <row r="820" spans="20:21" ht="12.75">
      <c r="T820" s="72"/>
      <c r="U820" s="72"/>
    </row>
    <row r="821" spans="20:21" ht="12.75">
      <c r="T821" s="72"/>
      <c r="U821" s="72"/>
    </row>
    <row r="822" spans="20:21" ht="12.75">
      <c r="T822" s="72"/>
      <c r="U822" s="72"/>
    </row>
    <row r="823" spans="20:21" ht="12.75">
      <c r="T823" s="72"/>
      <c r="U823" s="72"/>
    </row>
    <row r="824" spans="20:21" ht="12.75">
      <c r="T824" s="72"/>
      <c r="U824" s="72"/>
    </row>
    <row r="825" spans="20:21" ht="12.75">
      <c r="T825" s="72"/>
      <c r="U825" s="72"/>
    </row>
    <row r="826" spans="20:21" ht="12.75">
      <c r="T826" s="72"/>
      <c r="U826" s="72"/>
    </row>
    <row r="827" spans="20:21" ht="12.75">
      <c r="T827" s="72"/>
      <c r="U827" s="72"/>
    </row>
    <row r="828" spans="20:21" ht="12.75">
      <c r="T828" s="72"/>
      <c r="U828" s="72"/>
    </row>
    <row r="829" spans="20:21" ht="12.75">
      <c r="T829" s="72"/>
      <c r="U829" s="72"/>
    </row>
    <row r="830" spans="20:21" ht="12.75">
      <c r="T830" s="72"/>
      <c r="U830" s="72"/>
    </row>
    <row r="831" spans="20:21" ht="12.75">
      <c r="T831" s="72"/>
      <c r="U831" s="72"/>
    </row>
    <row r="832" spans="20:21" ht="12.75">
      <c r="T832" s="72"/>
      <c r="U832" s="72"/>
    </row>
    <row r="833" spans="20:21" ht="12.75">
      <c r="T833" s="72"/>
      <c r="U833" s="72"/>
    </row>
    <row r="834" spans="20:21" ht="12.75">
      <c r="T834" s="72"/>
      <c r="U834" s="72"/>
    </row>
    <row r="835" spans="20:21" ht="12.75">
      <c r="T835" s="72"/>
      <c r="U835" s="72"/>
    </row>
    <row r="836" spans="20:21" ht="12.75">
      <c r="T836" s="72"/>
      <c r="U836" s="72"/>
    </row>
    <row r="837" spans="20:21" ht="12.75">
      <c r="T837" s="72"/>
      <c r="U837" s="72"/>
    </row>
    <row r="838" spans="20:21" ht="12.75">
      <c r="T838" s="72"/>
      <c r="U838" s="72"/>
    </row>
    <row r="839" spans="20:21" ht="12.75">
      <c r="T839" s="72"/>
      <c r="U839" s="72"/>
    </row>
    <row r="840" spans="20:21" ht="12.75">
      <c r="T840" s="72"/>
      <c r="U840" s="72"/>
    </row>
    <row r="841" spans="20:21" ht="12.75">
      <c r="T841" s="72"/>
      <c r="U841" s="72"/>
    </row>
    <row r="842" spans="20:21" ht="12.75">
      <c r="T842" s="72"/>
      <c r="U842" s="72"/>
    </row>
    <row r="843" spans="20:21" ht="12.75">
      <c r="T843" s="72"/>
      <c r="U843" s="72"/>
    </row>
    <row r="844" spans="20:21" ht="12.75">
      <c r="T844" s="72"/>
      <c r="U844" s="72"/>
    </row>
    <row r="845" spans="20:21" ht="12.75">
      <c r="T845" s="72"/>
      <c r="U845" s="72"/>
    </row>
    <row r="846" spans="20:21" ht="12.75">
      <c r="T846" s="72"/>
      <c r="U846" s="72"/>
    </row>
    <row r="847" spans="20:21" ht="12.75">
      <c r="T847" s="72"/>
      <c r="U847" s="72"/>
    </row>
    <row r="848" spans="20:21" ht="12.75">
      <c r="T848" s="72"/>
      <c r="U848" s="72"/>
    </row>
    <row r="849" spans="20:21" ht="12.75">
      <c r="T849" s="72"/>
      <c r="U849" s="72"/>
    </row>
    <row r="850" spans="20:21" ht="12.75">
      <c r="T850" s="72"/>
      <c r="U850" s="72"/>
    </row>
    <row r="851" spans="20:21" ht="12.75">
      <c r="T851" s="72"/>
      <c r="U851" s="72"/>
    </row>
    <row r="852" spans="20:21" ht="12.75">
      <c r="T852" s="72"/>
      <c r="U852" s="72"/>
    </row>
    <row r="853" spans="20:21" ht="12.75">
      <c r="T853" s="72"/>
      <c r="U853" s="72"/>
    </row>
    <row r="854" spans="20:21" ht="12.75">
      <c r="T854" s="72"/>
      <c r="U854" s="72"/>
    </row>
    <row r="855" spans="20:21" ht="12.75">
      <c r="T855" s="72"/>
      <c r="U855" s="72"/>
    </row>
    <row r="856" spans="20:21" ht="12.75">
      <c r="T856" s="72"/>
      <c r="U856" s="72"/>
    </row>
    <row r="857" spans="20:21" ht="12.75">
      <c r="T857" s="72"/>
      <c r="U857" s="72"/>
    </row>
    <row r="858" spans="20:21" ht="12.75">
      <c r="T858" s="72"/>
      <c r="U858" s="72"/>
    </row>
    <row r="859" spans="20:21" ht="12.75">
      <c r="T859" s="72"/>
      <c r="U859" s="72"/>
    </row>
    <row r="860" spans="20:21" ht="12.75">
      <c r="T860" s="72"/>
      <c r="U860" s="72"/>
    </row>
    <row r="861" spans="20:21" ht="12.75">
      <c r="T861" s="72"/>
      <c r="U861" s="72"/>
    </row>
    <row r="862" spans="20:21" ht="12.75">
      <c r="T862" s="72"/>
      <c r="U862" s="72"/>
    </row>
    <row r="863" spans="20:21" ht="12.75">
      <c r="T863" s="72"/>
      <c r="U863" s="72"/>
    </row>
    <row r="864" spans="20:21" ht="12.75">
      <c r="T864" s="72"/>
      <c r="U864" s="72"/>
    </row>
    <row r="865" spans="20:21" ht="12.75">
      <c r="T865" s="72"/>
      <c r="U865" s="72"/>
    </row>
    <row r="866" spans="20:21" ht="12.75">
      <c r="T866" s="72"/>
      <c r="U866" s="72"/>
    </row>
    <row r="867" spans="20:21" ht="12.75">
      <c r="T867" s="72"/>
      <c r="U867" s="72"/>
    </row>
    <row r="868" spans="20:21" ht="12.75">
      <c r="T868" s="72"/>
      <c r="U868" s="72"/>
    </row>
    <row r="869" spans="20:21" ht="12.75">
      <c r="T869" s="72"/>
      <c r="U869" s="72"/>
    </row>
    <row r="870" spans="20:21" ht="12.75">
      <c r="T870" s="72"/>
      <c r="U870" s="72"/>
    </row>
    <row r="871" spans="20:21" ht="12.75">
      <c r="T871" s="72"/>
      <c r="U871" s="72"/>
    </row>
    <row r="872" spans="20:21" ht="12.75">
      <c r="T872" s="72"/>
      <c r="U872" s="72"/>
    </row>
    <row r="873" spans="20:21" ht="12.75">
      <c r="T873" s="72"/>
      <c r="U873" s="72"/>
    </row>
    <row r="874" spans="20:21" ht="12.75">
      <c r="T874" s="72"/>
      <c r="U874" s="72"/>
    </row>
    <row r="875" spans="20:21" ht="12.75">
      <c r="T875" s="72"/>
      <c r="U875" s="72"/>
    </row>
    <row r="876" spans="20:21" ht="12.75">
      <c r="T876" s="72"/>
      <c r="U876" s="72"/>
    </row>
    <row r="877" spans="20:21" ht="12.75">
      <c r="T877" s="72"/>
      <c r="U877" s="72"/>
    </row>
    <row r="878" spans="20:21" ht="12.75">
      <c r="T878" s="72"/>
      <c r="U878" s="72"/>
    </row>
    <row r="879" spans="20:21" ht="12.75">
      <c r="T879" s="72"/>
      <c r="U879" s="72"/>
    </row>
    <row r="880" spans="20:21" ht="12.75">
      <c r="T880" s="72"/>
      <c r="U880" s="72"/>
    </row>
    <row r="881" spans="20:21" ht="12.75">
      <c r="T881" s="72"/>
      <c r="U881" s="72"/>
    </row>
    <row r="882" spans="20:21" ht="12.75">
      <c r="T882" s="72"/>
      <c r="U882" s="72"/>
    </row>
    <row r="883" spans="20:21" ht="12.75">
      <c r="T883" s="72"/>
      <c r="U883" s="72"/>
    </row>
    <row r="884" spans="20:21" ht="12.75">
      <c r="T884" s="72"/>
      <c r="U884" s="72"/>
    </row>
    <row r="885" spans="20:21" ht="12.75">
      <c r="T885" s="72"/>
      <c r="U885" s="72"/>
    </row>
    <row r="886" spans="20:21" ht="12.75">
      <c r="T886" s="72"/>
      <c r="U886" s="72"/>
    </row>
    <row r="887" spans="20:21" ht="12.75">
      <c r="T887" s="72"/>
      <c r="U887" s="72"/>
    </row>
    <row r="888" spans="20:21" ht="12.75">
      <c r="T888" s="72"/>
      <c r="U888" s="72"/>
    </row>
    <row r="889" spans="20:21" ht="12.75">
      <c r="T889" s="72"/>
      <c r="U889" s="72"/>
    </row>
    <row r="890" spans="20:21" ht="12.75">
      <c r="T890" s="72"/>
      <c r="U890" s="72"/>
    </row>
    <row r="891" spans="20:21" ht="12.75">
      <c r="T891" s="72"/>
      <c r="U891" s="72"/>
    </row>
    <row r="892" spans="20:21" ht="12.75">
      <c r="T892" s="72"/>
      <c r="U892" s="72"/>
    </row>
    <row r="893" spans="20:21" ht="12.75">
      <c r="T893" s="72"/>
      <c r="U893" s="72"/>
    </row>
    <row r="894" spans="20:21" ht="12.75">
      <c r="T894" s="72"/>
      <c r="U894" s="72"/>
    </row>
    <row r="895" spans="20:21" ht="12.75">
      <c r="T895" s="72"/>
      <c r="U895" s="72"/>
    </row>
    <row r="896" spans="20:21" ht="12.75">
      <c r="T896" s="72"/>
      <c r="U896" s="72"/>
    </row>
    <row r="897" spans="20:21" ht="12.75">
      <c r="T897" s="72"/>
      <c r="U897" s="72"/>
    </row>
    <row r="898" spans="20:21" ht="12.75">
      <c r="T898" s="72"/>
      <c r="U898" s="72"/>
    </row>
    <row r="899" spans="20:21" ht="12.75">
      <c r="T899" s="72"/>
      <c r="U899" s="72"/>
    </row>
    <row r="900" spans="20:21" ht="12.75">
      <c r="T900" s="72"/>
      <c r="U900" s="72"/>
    </row>
    <row r="901" spans="20:21" ht="12.75">
      <c r="T901" s="72"/>
      <c r="U901" s="72"/>
    </row>
    <row r="902" spans="20:21" ht="12.75">
      <c r="T902" s="72"/>
      <c r="U902" s="72"/>
    </row>
    <row r="903" spans="20:21" ht="12.75">
      <c r="T903" s="72"/>
      <c r="U903" s="72"/>
    </row>
    <row r="904" spans="20:21" ht="12.75">
      <c r="T904" s="72"/>
      <c r="U904" s="72"/>
    </row>
    <row r="905" spans="20:21" ht="12.75">
      <c r="T905" s="72"/>
      <c r="U905" s="72"/>
    </row>
    <row r="906" spans="20:21" ht="12.75">
      <c r="T906" s="72"/>
      <c r="U906" s="72"/>
    </row>
    <row r="907" spans="20:21" ht="12.75">
      <c r="T907" s="72"/>
      <c r="U907" s="72"/>
    </row>
    <row r="908" spans="20:21" ht="12.75">
      <c r="T908" s="72"/>
      <c r="U908" s="72"/>
    </row>
    <row r="909" spans="20:21" ht="12.75">
      <c r="T909" s="72"/>
      <c r="U909" s="72"/>
    </row>
    <row r="910" spans="20:21" ht="12.75">
      <c r="T910" s="72"/>
      <c r="U910" s="72"/>
    </row>
    <row r="911" spans="20:21" ht="12.75">
      <c r="T911" s="72"/>
      <c r="U911" s="72"/>
    </row>
    <row r="912" spans="20:21" ht="12.75">
      <c r="T912" s="72"/>
      <c r="U912" s="72"/>
    </row>
    <row r="913" spans="20:21" ht="12.75">
      <c r="T913" s="72"/>
      <c r="U913" s="72"/>
    </row>
    <row r="914" spans="20:21" ht="12.75">
      <c r="T914" s="72"/>
      <c r="U914" s="72"/>
    </row>
    <row r="915" spans="20:21" ht="12.75">
      <c r="T915" s="72"/>
      <c r="U915" s="72"/>
    </row>
    <row r="916" spans="20:21" ht="12.75">
      <c r="T916" s="72"/>
      <c r="U916" s="72"/>
    </row>
    <row r="917" spans="20:21" ht="12.75">
      <c r="T917" s="72"/>
      <c r="U917" s="72"/>
    </row>
    <row r="918" spans="20:21" ht="12.75">
      <c r="T918" s="72"/>
      <c r="U918" s="72"/>
    </row>
    <row r="919" spans="20:21" ht="12.75">
      <c r="T919" s="72"/>
      <c r="U919" s="72"/>
    </row>
    <row r="920" spans="20:21" ht="12.75">
      <c r="T920" s="72"/>
      <c r="U920" s="72"/>
    </row>
    <row r="921" spans="20:21" ht="12.75">
      <c r="T921" s="72"/>
      <c r="U921" s="72"/>
    </row>
    <row r="922" spans="20:21" ht="12.75">
      <c r="T922" s="72"/>
      <c r="U922" s="72"/>
    </row>
    <row r="923" spans="20:21" ht="12.75">
      <c r="T923" s="72"/>
      <c r="U923" s="72"/>
    </row>
    <row r="924" spans="20:21" ht="12.75">
      <c r="T924" s="72"/>
      <c r="U924" s="72"/>
    </row>
    <row r="925" spans="20:21" ht="12.75">
      <c r="T925" s="72"/>
      <c r="U925" s="72"/>
    </row>
    <row r="926" spans="20:21" ht="12.75">
      <c r="T926" s="72"/>
      <c r="U926" s="72"/>
    </row>
    <row r="927" spans="20:21" ht="12.75">
      <c r="T927" s="72"/>
      <c r="U927" s="72"/>
    </row>
    <row r="928" spans="20:21" ht="12.75">
      <c r="T928" s="72"/>
      <c r="U928" s="72"/>
    </row>
    <row r="929" spans="20:21" ht="12.75">
      <c r="T929" s="72"/>
      <c r="U929" s="72"/>
    </row>
    <row r="930" spans="20:21" ht="12.75">
      <c r="T930" s="72"/>
      <c r="U930" s="72"/>
    </row>
    <row r="931" spans="20:21" ht="12.75">
      <c r="T931" s="72"/>
      <c r="U931" s="72"/>
    </row>
    <row r="932" spans="20:21" ht="12.75">
      <c r="T932" s="72"/>
      <c r="U932" s="72"/>
    </row>
    <row r="933" spans="20:21" ht="12.75">
      <c r="T933" s="72"/>
      <c r="U933" s="72"/>
    </row>
    <row r="934" spans="20:21" ht="12.75">
      <c r="T934" s="72"/>
      <c r="U934" s="72"/>
    </row>
    <row r="935" spans="20:21" ht="12.75">
      <c r="T935" s="72"/>
      <c r="U935" s="72"/>
    </row>
    <row r="936" spans="20:21" ht="12.75">
      <c r="T936" s="72"/>
      <c r="U936" s="72"/>
    </row>
    <row r="937" spans="20:21" ht="12.75">
      <c r="T937" s="72"/>
      <c r="U937" s="72"/>
    </row>
    <row r="938" spans="20:21" ht="12.75">
      <c r="T938" s="72"/>
      <c r="U938" s="72"/>
    </row>
    <row r="939" spans="20:21" ht="12.75">
      <c r="T939" s="72"/>
      <c r="U939" s="72"/>
    </row>
    <row r="940" spans="20:21" ht="12.75">
      <c r="T940" s="72"/>
      <c r="U940" s="72"/>
    </row>
    <row r="941" spans="20:21" ht="12.75">
      <c r="T941" s="72"/>
      <c r="U941" s="72"/>
    </row>
    <row r="942" spans="20:21" ht="12.75">
      <c r="T942" s="72"/>
      <c r="U942" s="72"/>
    </row>
    <row r="943" spans="20:21" ht="12.75">
      <c r="T943" s="72"/>
      <c r="U943" s="72"/>
    </row>
    <row r="944" spans="20:21" ht="12.75">
      <c r="T944" s="72"/>
      <c r="U944" s="72"/>
    </row>
    <row r="945" spans="20:21" ht="12.75">
      <c r="T945" s="72"/>
      <c r="U945" s="72"/>
    </row>
    <row r="946" spans="20:21" ht="12.75">
      <c r="T946" s="72"/>
      <c r="U946" s="72"/>
    </row>
    <row r="947" spans="20:21" ht="12.75">
      <c r="T947" s="72"/>
      <c r="U947" s="72"/>
    </row>
    <row r="948" spans="20:21" ht="12.75">
      <c r="T948" s="72"/>
      <c r="U948" s="72"/>
    </row>
    <row r="949" spans="20:21" ht="12.75">
      <c r="T949" s="72"/>
      <c r="U949" s="72"/>
    </row>
    <row r="950" spans="20:21" ht="12.75">
      <c r="T950" s="72"/>
      <c r="U950" s="72"/>
    </row>
    <row r="951" spans="20:21" ht="12.75">
      <c r="T951" s="72"/>
      <c r="U951" s="72"/>
    </row>
    <row r="952" spans="20:21" ht="12.75">
      <c r="T952" s="72"/>
      <c r="U952" s="72"/>
    </row>
    <row r="953" spans="20:21" ht="12.75">
      <c r="T953" s="72"/>
      <c r="U953" s="72"/>
    </row>
    <row r="954" spans="20:21" ht="12.75">
      <c r="T954" s="72"/>
      <c r="U954" s="72"/>
    </row>
    <row r="955" spans="20:21" ht="12.75">
      <c r="T955" s="72"/>
      <c r="U955" s="72"/>
    </row>
    <row r="956" spans="20:21" ht="12.75">
      <c r="T956" s="72"/>
      <c r="U956" s="72"/>
    </row>
    <row r="957" spans="20:21" ht="12.75">
      <c r="T957" s="72"/>
      <c r="U957" s="72"/>
    </row>
    <row r="958" spans="20:21" ht="12.75">
      <c r="T958" s="72"/>
      <c r="U958" s="72"/>
    </row>
    <row r="959" spans="20:21" ht="12.75">
      <c r="T959" s="72"/>
      <c r="U959" s="72"/>
    </row>
    <row r="960" spans="20:21" ht="12.75">
      <c r="T960" s="72"/>
      <c r="U960" s="72"/>
    </row>
    <row r="961" spans="20:21" ht="12.75">
      <c r="T961" s="72"/>
      <c r="U961" s="72"/>
    </row>
    <row r="962" spans="20:21" ht="12.75">
      <c r="T962" s="72"/>
      <c r="U962" s="72"/>
    </row>
    <row r="963" spans="20:21" ht="12.75">
      <c r="T963" s="72"/>
      <c r="U963" s="72"/>
    </row>
    <row r="964" spans="20:21" ht="12.75">
      <c r="T964" s="72"/>
      <c r="U964" s="72"/>
    </row>
    <row r="965" spans="20:21" ht="12.75">
      <c r="T965" s="72"/>
      <c r="U965" s="72"/>
    </row>
    <row r="966" spans="20:21" ht="12.75">
      <c r="T966" s="72"/>
      <c r="U966" s="72"/>
    </row>
    <row r="967" spans="20:21" ht="12.75">
      <c r="T967" s="72"/>
      <c r="U967" s="72"/>
    </row>
    <row r="968" spans="20:21" ht="12.75">
      <c r="T968" s="72"/>
      <c r="U968" s="72"/>
    </row>
    <row r="969" spans="20:21" ht="12.75">
      <c r="T969" s="72"/>
      <c r="U969" s="72"/>
    </row>
    <row r="970" spans="20:21" ht="12.75">
      <c r="T970" s="72"/>
      <c r="U970" s="72"/>
    </row>
    <row r="971" spans="20:21" ht="12.75">
      <c r="T971" s="72"/>
      <c r="U971" s="72"/>
    </row>
    <row r="972" spans="20:21" ht="12.75">
      <c r="T972" s="72"/>
      <c r="U972" s="72"/>
    </row>
    <row r="973" spans="20:21" ht="12.75">
      <c r="T973" s="72"/>
      <c r="U973" s="72"/>
    </row>
    <row r="974" spans="20:21" ht="12.75">
      <c r="T974" s="72"/>
      <c r="U974" s="72"/>
    </row>
    <row r="975" spans="20:21" ht="12.75">
      <c r="T975" s="72"/>
      <c r="U975" s="72"/>
    </row>
    <row r="976" spans="20:21" ht="12.75">
      <c r="T976" s="72"/>
      <c r="U976" s="72"/>
    </row>
    <row r="977" spans="20:21" ht="12.75">
      <c r="T977" s="72"/>
      <c r="U977" s="72"/>
    </row>
    <row r="978" spans="20:21" ht="12.75">
      <c r="T978" s="72"/>
      <c r="U978" s="72"/>
    </row>
    <row r="979" spans="20:21" ht="12.75">
      <c r="T979" s="72"/>
      <c r="U979" s="72"/>
    </row>
    <row r="980" spans="20:21" ht="12.75">
      <c r="T980" s="72"/>
      <c r="U980" s="72"/>
    </row>
    <row r="981" spans="20:21" ht="12.75">
      <c r="T981" s="72"/>
      <c r="U981" s="72"/>
    </row>
    <row r="982" spans="20:21" ht="12.75">
      <c r="T982" s="72"/>
      <c r="U982" s="72"/>
    </row>
    <row r="983" spans="20:21" ht="12.75">
      <c r="T983" s="72"/>
      <c r="U983" s="72"/>
    </row>
    <row r="984" spans="20:21" ht="12.75">
      <c r="T984" s="72"/>
      <c r="U984" s="72"/>
    </row>
    <row r="985" spans="20:21" ht="12.75">
      <c r="T985" s="72"/>
      <c r="U985" s="72"/>
    </row>
    <row r="986" spans="20:21" ht="12.75">
      <c r="T986" s="72"/>
      <c r="U986" s="72"/>
    </row>
    <row r="987" spans="20:21" ht="12.75">
      <c r="T987" s="72"/>
      <c r="U987" s="72"/>
    </row>
    <row r="988" spans="20:21" ht="12.75">
      <c r="T988" s="72"/>
      <c r="U988" s="72"/>
    </row>
    <row r="989" spans="20:21" ht="12.75">
      <c r="T989" s="72"/>
      <c r="U989" s="72"/>
    </row>
    <row r="990" spans="20:21" ht="12.75">
      <c r="T990" s="72"/>
      <c r="U990" s="72"/>
    </row>
    <row r="991" spans="20:21" ht="12.75">
      <c r="T991" s="72"/>
      <c r="U991" s="72"/>
    </row>
    <row r="992" spans="20:21" ht="12.75">
      <c r="T992" s="72"/>
      <c r="U992" s="72"/>
    </row>
    <row r="993" spans="20:21" ht="12.75">
      <c r="T993" s="72"/>
      <c r="U993" s="72"/>
    </row>
    <row r="994" spans="20:21" ht="12.75">
      <c r="T994" s="72"/>
      <c r="U994" s="72"/>
    </row>
    <row r="995" spans="20:21" ht="12.75">
      <c r="T995" s="72"/>
      <c r="U995" s="72"/>
    </row>
    <row r="996" spans="20:21" ht="12.75">
      <c r="T996" s="72"/>
      <c r="U996" s="72"/>
    </row>
    <row r="997" spans="20:21" ht="12.75">
      <c r="T997" s="72"/>
      <c r="U997" s="72"/>
    </row>
    <row r="998" spans="20:21" ht="12.75">
      <c r="T998" s="72"/>
      <c r="U998" s="72"/>
    </row>
    <row r="999" spans="20:21" ht="12.75">
      <c r="T999" s="72"/>
      <c r="U999" s="72"/>
    </row>
    <row r="1000" spans="20:21" ht="12.75">
      <c r="T1000" s="72"/>
      <c r="U1000" s="72"/>
    </row>
  </sheetData>
  <mergeCells count="124">
    <mergeCell ref="A1:Q1"/>
    <mergeCell ref="T1:U2"/>
    <mergeCell ref="A2:Q2"/>
    <mergeCell ref="T3:U3"/>
    <mergeCell ref="T4:U4"/>
    <mergeCell ref="T5:U5"/>
    <mergeCell ref="T12:U12"/>
    <mergeCell ref="T13:U13"/>
    <mergeCell ref="T14:U14"/>
    <mergeCell ref="T15:U15"/>
    <mergeCell ref="T16:U16"/>
    <mergeCell ref="T17:U17"/>
    <mergeCell ref="T6:U6"/>
    <mergeCell ref="T7:U7"/>
    <mergeCell ref="T8:U8"/>
    <mergeCell ref="T9:U9"/>
    <mergeCell ref="T10:U10"/>
    <mergeCell ref="T11:U11"/>
    <mergeCell ref="T24:U24"/>
    <mergeCell ref="T25:U25"/>
    <mergeCell ref="T26:U26"/>
    <mergeCell ref="T27:U27"/>
    <mergeCell ref="T28:U28"/>
    <mergeCell ref="T29:U29"/>
    <mergeCell ref="T18:U18"/>
    <mergeCell ref="T19:U19"/>
    <mergeCell ref="T20:U20"/>
    <mergeCell ref="T21:U21"/>
    <mergeCell ref="T22:U22"/>
    <mergeCell ref="T23:U23"/>
    <mergeCell ref="T36:U36"/>
    <mergeCell ref="T37:U37"/>
    <mergeCell ref="T38:U38"/>
    <mergeCell ref="T39:U39"/>
    <mergeCell ref="T40:U40"/>
    <mergeCell ref="T41:U41"/>
    <mergeCell ref="T30:U30"/>
    <mergeCell ref="T31:U31"/>
    <mergeCell ref="T32:U32"/>
    <mergeCell ref="T33:U33"/>
    <mergeCell ref="T34:U34"/>
    <mergeCell ref="T35:U35"/>
    <mergeCell ref="T48:U48"/>
    <mergeCell ref="T49:U49"/>
    <mergeCell ref="T50:U50"/>
    <mergeCell ref="T51:U51"/>
    <mergeCell ref="T52:U52"/>
    <mergeCell ref="T53:U53"/>
    <mergeCell ref="T42:U42"/>
    <mergeCell ref="T43:U43"/>
    <mergeCell ref="T44:U44"/>
    <mergeCell ref="T45:U45"/>
    <mergeCell ref="T46:U46"/>
    <mergeCell ref="T47:U47"/>
    <mergeCell ref="T60:U60"/>
    <mergeCell ref="T61:U61"/>
    <mergeCell ref="T62:U62"/>
    <mergeCell ref="T63:U63"/>
    <mergeCell ref="T64:U64"/>
    <mergeCell ref="T65:U65"/>
    <mergeCell ref="T54:U54"/>
    <mergeCell ref="T55:U55"/>
    <mergeCell ref="T56:U56"/>
    <mergeCell ref="T57:U57"/>
    <mergeCell ref="T58:U58"/>
    <mergeCell ref="T59:U59"/>
    <mergeCell ref="T72:U72"/>
    <mergeCell ref="T73:U73"/>
    <mergeCell ref="T74:U74"/>
    <mergeCell ref="T75:U75"/>
    <mergeCell ref="T76:U76"/>
    <mergeCell ref="T77:U77"/>
    <mergeCell ref="T66:U66"/>
    <mergeCell ref="T67:U67"/>
    <mergeCell ref="T68:U68"/>
    <mergeCell ref="T69:U69"/>
    <mergeCell ref="T70:U70"/>
    <mergeCell ref="T71:U71"/>
    <mergeCell ref="T84:U84"/>
    <mergeCell ref="T85:U85"/>
    <mergeCell ref="T86:U86"/>
    <mergeCell ref="T87:U87"/>
    <mergeCell ref="T88:U88"/>
    <mergeCell ref="T89:U89"/>
    <mergeCell ref="T78:U78"/>
    <mergeCell ref="T79:U79"/>
    <mergeCell ref="T80:U80"/>
    <mergeCell ref="T81:U81"/>
    <mergeCell ref="T82:U82"/>
    <mergeCell ref="T83:U83"/>
    <mergeCell ref="T96:U96"/>
    <mergeCell ref="T97:U97"/>
    <mergeCell ref="T98:U98"/>
    <mergeCell ref="T99:U99"/>
    <mergeCell ref="T100:U100"/>
    <mergeCell ref="T101:U101"/>
    <mergeCell ref="T90:U90"/>
    <mergeCell ref="T91:U91"/>
    <mergeCell ref="T92:U92"/>
    <mergeCell ref="T93:U93"/>
    <mergeCell ref="T94:U94"/>
    <mergeCell ref="T95:U95"/>
    <mergeCell ref="T108:U108"/>
    <mergeCell ref="T109:U109"/>
    <mergeCell ref="T110:U110"/>
    <mergeCell ref="T111:U111"/>
    <mergeCell ref="T112:U112"/>
    <mergeCell ref="T113:U113"/>
    <mergeCell ref="T102:U102"/>
    <mergeCell ref="T103:U103"/>
    <mergeCell ref="T104:U104"/>
    <mergeCell ref="T105:U105"/>
    <mergeCell ref="T106:U106"/>
    <mergeCell ref="T107:U107"/>
    <mergeCell ref="T120:U120"/>
    <mergeCell ref="T121:U121"/>
    <mergeCell ref="T122:U122"/>
    <mergeCell ref="T123:U123"/>
    <mergeCell ref="T114:U114"/>
    <mergeCell ref="T115:U115"/>
    <mergeCell ref="T116:U116"/>
    <mergeCell ref="T117:U117"/>
    <mergeCell ref="T118:U118"/>
    <mergeCell ref="T119:U119"/>
  </mergeCells>
  <pageMargins left="0.75" right="0.75" top="1" bottom="1" header="0.5" footer="0.5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66"/>
  </sheetPr>
  <dimension ref="A1:Q998"/>
  <sheetViews>
    <sheetView topLeftCell="A2" workbookViewId="0">
      <selection activeCell="Q3" sqref="Q3"/>
    </sheetView>
  </sheetViews>
  <sheetFormatPr defaultColWidth="14.42578125" defaultRowHeight="15" customHeight="1"/>
  <cols>
    <col min="1" max="1" width="3.7109375" style="78" customWidth="1"/>
    <col min="2" max="2" width="13.5703125" style="78" bestFit="1" customWidth="1"/>
    <col min="3" max="3" width="11.85546875" style="78" bestFit="1" customWidth="1"/>
    <col min="4" max="4" width="5.28515625" style="78" bestFit="1" customWidth="1"/>
    <col min="5" max="5" width="8.7109375" style="78" bestFit="1" customWidth="1"/>
    <col min="6" max="6" width="7" style="78" bestFit="1" customWidth="1"/>
    <col min="7" max="7" width="8.7109375" style="78" bestFit="1" customWidth="1"/>
    <col min="8" max="8" width="5.140625" style="78" bestFit="1" customWidth="1"/>
    <col min="9" max="16" width="10.7109375" style="78" hidden="1" customWidth="1"/>
    <col min="17" max="17" width="6.28515625" style="78" bestFit="1" customWidth="1"/>
    <col min="18" max="25" width="10.7109375" style="78" customWidth="1"/>
    <col min="26" max="16384" width="14.42578125" style="78"/>
  </cols>
  <sheetData>
    <row r="1" spans="1:17" ht="76.5" customHeight="1">
      <c r="A1" s="120" t="s">
        <v>43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</row>
    <row r="2" spans="1:17" ht="25.5" customHeight="1">
      <c r="A2" s="121" t="s">
        <v>44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8"/>
    </row>
    <row r="3" spans="1:17" ht="24" customHeight="1">
      <c r="A3" s="21" t="s">
        <v>21</v>
      </c>
      <c r="B3" s="21" t="s">
        <v>22</v>
      </c>
      <c r="C3" s="21" t="s">
        <v>23</v>
      </c>
      <c r="D3" s="21" t="s">
        <v>30</v>
      </c>
      <c r="E3" s="21" t="s">
        <v>31</v>
      </c>
      <c r="F3" s="21" t="s">
        <v>32</v>
      </c>
      <c r="G3" s="38" t="s">
        <v>33</v>
      </c>
      <c r="H3" s="21" t="s">
        <v>34</v>
      </c>
      <c r="I3" s="38" t="s">
        <v>35</v>
      </c>
      <c r="J3" s="58" t="s">
        <v>37</v>
      </c>
      <c r="K3" s="58" t="s">
        <v>38</v>
      </c>
      <c r="L3" s="58" t="s">
        <v>39</v>
      </c>
      <c r="M3" s="59" t="s">
        <v>40</v>
      </c>
      <c r="N3" s="59" t="s">
        <v>41</v>
      </c>
      <c r="O3" s="58" t="s">
        <v>42</v>
      </c>
      <c r="P3" s="21" t="s">
        <v>26</v>
      </c>
      <c r="Q3" s="126" t="s">
        <v>78</v>
      </c>
    </row>
    <row r="4" spans="1:17" ht="16.5" customHeight="1">
      <c r="A4" s="22">
        <v>1</v>
      </c>
      <c r="B4" s="31" t="s">
        <v>62</v>
      </c>
      <c r="C4" s="31" t="s">
        <v>69</v>
      </c>
      <c r="D4" s="39">
        <v>8</v>
      </c>
      <c r="E4" s="39">
        <v>7.5</v>
      </c>
      <c r="F4" s="39">
        <v>8.1999999999999993</v>
      </c>
      <c r="G4" s="39">
        <v>8</v>
      </c>
      <c r="H4" s="24">
        <f t="shared" ref="H4:H101" si="0">D4+E4+F4+G4</f>
        <v>31.7</v>
      </c>
      <c r="I4" s="40">
        <f>27/35</f>
        <v>0.77142857142857146</v>
      </c>
      <c r="J4" s="60"/>
      <c r="K4" s="60"/>
      <c r="L4" s="60"/>
      <c r="M4" s="60"/>
      <c r="N4" s="61"/>
      <c r="O4" s="62">
        <f t="shared" ref="O4:O101" si="1">J4+K4+L4+M4</f>
        <v>0</v>
      </c>
      <c r="P4" s="25">
        <f t="shared" ref="P4:P101" si="2">H4+O4</f>
        <v>31.7</v>
      </c>
      <c r="Q4" s="78">
        <v>1</v>
      </c>
    </row>
    <row r="5" spans="1:17" ht="16.5" customHeight="1">
      <c r="A5" s="30">
        <v>4</v>
      </c>
      <c r="B5" s="42"/>
      <c r="C5" s="42"/>
      <c r="D5" s="43"/>
      <c r="E5" s="43"/>
      <c r="F5" s="43"/>
      <c r="G5" s="43"/>
      <c r="H5" s="28">
        <f t="shared" si="0"/>
        <v>0</v>
      </c>
      <c r="I5" s="44"/>
      <c r="J5" s="60"/>
      <c r="K5" s="60"/>
      <c r="L5" s="60"/>
      <c r="M5" s="60"/>
      <c r="N5" s="61"/>
      <c r="O5" s="62">
        <f t="shared" si="1"/>
        <v>0</v>
      </c>
      <c r="P5" s="29">
        <f t="shared" si="2"/>
        <v>0</v>
      </c>
    </row>
    <row r="6" spans="1:17" ht="16.5" customHeight="1">
      <c r="A6" s="22">
        <v>5</v>
      </c>
      <c r="B6" s="31"/>
      <c r="C6" s="31"/>
      <c r="D6" s="39"/>
      <c r="E6" s="39"/>
      <c r="F6" s="39"/>
      <c r="G6" s="39"/>
      <c r="H6" s="24">
        <f t="shared" si="0"/>
        <v>0</v>
      </c>
      <c r="I6" s="40"/>
      <c r="J6" s="60"/>
      <c r="K6" s="60"/>
      <c r="L6" s="60"/>
      <c r="M6" s="60"/>
      <c r="N6" s="61"/>
      <c r="O6" s="62">
        <f t="shared" si="1"/>
        <v>0</v>
      </c>
      <c r="P6" s="25">
        <f t="shared" si="2"/>
        <v>0</v>
      </c>
    </row>
    <row r="7" spans="1:17" ht="16.5" customHeight="1">
      <c r="A7" s="30">
        <v>6</v>
      </c>
      <c r="B7" s="42"/>
      <c r="C7" s="42"/>
      <c r="D7" s="43"/>
      <c r="E7" s="43"/>
      <c r="F7" s="43"/>
      <c r="G7" s="43"/>
      <c r="H7" s="28">
        <f t="shared" si="0"/>
        <v>0</v>
      </c>
      <c r="I7" s="44"/>
      <c r="J7" s="60"/>
      <c r="K7" s="60"/>
      <c r="L7" s="60"/>
      <c r="M7" s="60"/>
      <c r="N7" s="61"/>
      <c r="O7" s="62">
        <f t="shared" si="1"/>
        <v>0</v>
      </c>
      <c r="P7" s="29">
        <f t="shared" si="2"/>
        <v>0</v>
      </c>
    </row>
    <row r="8" spans="1:17" ht="16.5" customHeight="1">
      <c r="A8" s="22">
        <v>7</v>
      </c>
      <c r="B8" s="31"/>
      <c r="C8" s="31"/>
      <c r="D8" s="39"/>
      <c r="E8" s="39"/>
      <c r="F8" s="39"/>
      <c r="G8" s="39"/>
      <c r="H8" s="24">
        <f t="shared" si="0"/>
        <v>0</v>
      </c>
      <c r="I8" s="40"/>
      <c r="J8" s="60"/>
      <c r="K8" s="60"/>
      <c r="L8" s="60"/>
      <c r="M8" s="60"/>
      <c r="N8" s="61"/>
      <c r="O8" s="62">
        <f t="shared" si="1"/>
        <v>0</v>
      </c>
      <c r="P8" s="25">
        <f t="shared" si="2"/>
        <v>0</v>
      </c>
    </row>
    <row r="9" spans="1:17" ht="16.5" customHeight="1">
      <c r="A9" s="30">
        <v>8</v>
      </c>
      <c r="B9" s="42"/>
      <c r="C9" s="42"/>
      <c r="D9" s="43"/>
      <c r="E9" s="43"/>
      <c r="F9" s="43"/>
      <c r="G9" s="43"/>
      <c r="H9" s="28">
        <f t="shared" si="0"/>
        <v>0</v>
      </c>
      <c r="I9" s="44"/>
      <c r="J9" s="60"/>
      <c r="K9" s="60"/>
      <c r="L9" s="60"/>
      <c r="M9" s="60"/>
      <c r="N9" s="61"/>
      <c r="O9" s="62">
        <f t="shared" si="1"/>
        <v>0</v>
      </c>
      <c r="P9" s="29">
        <f t="shared" si="2"/>
        <v>0</v>
      </c>
    </row>
    <row r="10" spans="1:17" ht="16.5" customHeight="1">
      <c r="A10" s="22">
        <v>9</v>
      </c>
      <c r="B10" s="31"/>
      <c r="C10" s="31"/>
      <c r="D10" s="39"/>
      <c r="E10" s="39"/>
      <c r="F10" s="39"/>
      <c r="G10" s="39"/>
      <c r="H10" s="24">
        <f t="shared" si="0"/>
        <v>0</v>
      </c>
      <c r="I10" s="40"/>
      <c r="J10" s="60"/>
      <c r="K10" s="60"/>
      <c r="L10" s="60"/>
      <c r="M10" s="60"/>
      <c r="N10" s="61"/>
      <c r="O10" s="62">
        <f t="shared" si="1"/>
        <v>0</v>
      </c>
      <c r="P10" s="25">
        <f t="shared" si="2"/>
        <v>0</v>
      </c>
    </row>
    <row r="11" spans="1:17" ht="16.5" customHeight="1">
      <c r="A11" s="30">
        <v>10</v>
      </c>
      <c r="B11" s="42"/>
      <c r="C11" s="42"/>
      <c r="D11" s="43"/>
      <c r="E11" s="43"/>
      <c r="F11" s="43"/>
      <c r="G11" s="43"/>
      <c r="H11" s="28">
        <f t="shared" si="0"/>
        <v>0</v>
      </c>
      <c r="I11" s="44"/>
      <c r="J11" s="60"/>
      <c r="K11" s="60"/>
      <c r="L11" s="60"/>
      <c r="M11" s="60"/>
      <c r="N11" s="61"/>
      <c r="O11" s="62">
        <f t="shared" si="1"/>
        <v>0</v>
      </c>
      <c r="P11" s="29">
        <f t="shared" si="2"/>
        <v>0</v>
      </c>
    </row>
    <row r="12" spans="1:17" ht="16.5" customHeight="1">
      <c r="A12" s="22">
        <v>11</v>
      </c>
      <c r="B12" s="31"/>
      <c r="C12" s="31"/>
      <c r="D12" s="39"/>
      <c r="E12" s="39"/>
      <c r="F12" s="39"/>
      <c r="G12" s="39"/>
      <c r="H12" s="24">
        <f t="shared" si="0"/>
        <v>0</v>
      </c>
      <c r="I12" s="40"/>
      <c r="J12" s="60"/>
      <c r="K12" s="60"/>
      <c r="L12" s="60"/>
      <c r="M12" s="60"/>
      <c r="N12" s="61"/>
      <c r="O12" s="62">
        <f t="shared" si="1"/>
        <v>0</v>
      </c>
      <c r="P12" s="25">
        <f t="shared" si="2"/>
        <v>0</v>
      </c>
    </row>
    <row r="13" spans="1:17" ht="16.5" customHeight="1">
      <c r="A13" s="30">
        <v>12</v>
      </c>
      <c r="B13" s="42"/>
      <c r="C13" s="42"/>
      <c r="D13" s="43"/>
      <c r="E13" s="43"/>
      <c r="F13" s="43"/>
      <c r="G13" s="43"/>
      <c r="H13" s="28">
        <f t="shared" si="0"/>
        <v>0</v>
      </c>
      <c r="I13" s="44"/>
      <c r="J13" s="60"/>
      <c r="K13" s="60"/>
      <c r="L13" s="60"/>
      <c r="M13" s="60"/>
      <c r="N13" s="61"/>
      <c r="O13" s="62">
        <f t="shared" si="1"/>
        <v>0</v>
      </c>
      <c r="P13" s="29">
        <f t="shared" si="2"/>
        <v>0</v>
      </c>
    </row>
    <row r="14" spans="1:17" ht="16.5" customHeight="1">
      <c r="A14" s="22">
        <v>13</v>
      </c>
      <c r="B14" s="31"/>
      <c r="C14" s="31"/>
      <c r="D14" s="39"/>
      <c r="E14" s="39"/>
      <c r="F14" s="39"/>
      <c r="G14" s="39"/>
      <c r="H14" s="24">
        <f t="shared" si="0"/>
        <v>0</v>
      </c>
      <c r="I14" s="40"/>
      <c r="J14" s="60"/>
      <c r="K14" s="60"/>
      <c r="L14" s="60"/>
      <c r="M14" s="60"/>
      <c r="N14" s="61"/>
      <c r="O14" s="62">
        <f t="shared" si="1"/>
        <v>0</v>
      </c>
      <c r="P14" s="25">
        <f t="shared" si="2"/>
        <v>0</v>
      </c>
    </row>
    <row r="15" spans="1:17" ht="16.5" customHeight="1">
      <c r="A15" s="30">
        <v>14</v>
      </c>
      <c r="B15" s="42"/>
      <c r="C15" s="42"/>
      <c r="D15" s="43"/>
      <c r="E15" s="43"/>
      <c r="F15" s="43"/>
      <c r="G15" s="43"/>
      <c r="H15" s="28">
        <f t="shared" si="0"/>
        <v>0</v>
      </c>
      <c r="I15" s="44"/>
      <c r="J15" s="60"/>
      <c r="K15" s="60"/>
      <c r="L15" s="60"/>
      <c r="M15" s="60"/>
      <c r="N15" s="61"/>
      <c r="O15" s="62">
        <f t="shared" si="1"/>
        <v>0</v>
      </c>
      <c r="P15" s="29">
        <f t="shared" si="2"/>
        <v>0</v>
      </c>
    </row>
    <row r="16" spans="1:17" ht="16.5" customHeight="1">
      <c r="A16" s="22">
        <v>15</v>
      </c>
      <c r="B16" s="31"/>
      <c r="C16" s="31"/>
      <c r="D16" s="39"/>
      <c r="E16" s="39"/>
      <c r="F16" s="39"/>
      <c r="G16" s="39"/>
      <c r="H16" s="24">
        <f t="shared" si="0"/>
        <v>0</v>
      </c>
      <c r="I16" s="40"/>
      <c r="J16" s="60"/>
      <c r="K16" s="60"/>
      <c r="L16" s="60"/>
      <c r="M16" s="60"/>
      <c r="N16" s="61"/>
      <c r="O16" s="62">
        <f t="shared" si="1"/>
        <v>0</v>
      </c>
      <c r="P16" s="25">
        <f t="shared" si="2"/>
        <v>0</v>
      </c>
    </row>
    <row r="17" spans="1:16" ht="16.5" customHeight="1">
      <c r="A17" s="30">
        <v>16</v>
      </c>
      <c r="B17" s="42"/>
      <c r="C17" s="42"/>
      <c r="D17" s="43"/>
      <c r="E17" s="43"/>
      <c r="F17" s="43"/>
      <c r="G17" s="43"/>
      <c r="H17" s="28">
        <f t="shared" si="0"/>
        <v>0</v>
      </c>
      <c r="I17" s="44"/>
      <c r="J17" s="60"/>
      <c r="K17" s="60"/>
      <c r="L17" s="60"/>
      <c r="M17" s="60"/>
      <c r="N17" s="61"/>
      <c r="O17" s="62">
        <f t="shared" si="1"/>
        <v>0</v>
      </c>
      <c r="P17" s="29">
        <f t="shared" si="2"/>
        <v>0</v>
      </c>
    </row>
    <row r="18" spans="1:16" ht="16.5" customHeight="1">
      <c r="A18" s="22">
        <v>17</v>
      </c>
      <c r="B18" s="31"/>
      <c r="C18" s="31"/>
      <c r="D18" s="39"/>
      <c r="E18" s="39"/>
      <c r="F18" s="39"/>
      <c r="G18" s="39"/>
      <c r="H18" s="24">
        <f t="shared" si="0"/>
        <v>0</v>
      </c>
      <c r="I18" s="40"/>
      <c r="J18" s="60"/>
      <c r="K18" s="60"/>
      <c r="L18" s="60"/>
      <c r="M18" s="60"/>
      <c r="N18" s="61"/>
      <c r="O18" s="62">
        <f t="shared" si="1"/>
        <v>0</v>
      </c>
      <c r="P18" s="25">
        <f t="shared" si="2"/>
        <v>0</v>
      </c>
    </row>
    <row r="19" spans="1:16" ht="16.5" customHeight="1">
      <c r="A19" s="30">
        <v>18</v>
      </c>
      <c r="B19" s="42"/>
      <c r="C19" s="42"/>
      <c r="D19" s="43"/>
      <c r="E19" s="43"/>
      <c r="F19" s="43"/>
      <c r="G19" s="43"/>
      <c r="H19" s="28">
        <f t="shared" si="0"/>
        <v>0</v>
      </c>
      <c r="I19" s="44"/>
      <c r="J19" s="60"/>
      <c r="K19" s="60"/>
      <c r="L19" s="60"/>
      <c r="M19" s="60"/>
      <c r="N19" s="61"/>
      <c r="O19" s="62">
        <f t="shared" si="1"/>
        <v>0</v>
      </c>
      <c r="P19" s="29">
        <f t="shared" si="2"/>
        <v>0</v>
      </c>
    </row>
    <row r="20" spans="1:16" ht="16.5" customHeight="1">
      <c r="A20" s="22">
        <v>19</v>
      </c>
      <c r="B20" s="31"/>
      <c r="C20" s="31"/>
      <c r="D20" s="39"/>
      <c r="E20" s="39"/>
      <c r="F20" s="39"/>
      <c r="G20" s="39"/>
      <c r="H20" s="24">
        <f t="shared" si="0"/>
        <v>0</v>
      </c>
      <c r="I20" s="40"/>
      <c r="J20" s="60"/>
      <c r="K20" s="60"/>
      <c r="L20" s="60"/>
      <c r="M20" s="60"/>
      <c r="N20" s="61"/>
      <c r="O20" s="62">
        <f t="shared" si="1"/>
        <v>0</v>
      </c>
      <c r="P20" s="25">
        <f t="shared" si="2"/>
        <v>0</v>
      </c>
    </row>
    <row r="21" spans="1:16" ht="16.5" customHeight="1">
      <c r="A21" s="30">
        <v>20</v>
      </c>
      <c r="B21" s="42"/>
      <c r="C21" s="42"/>
      <c r="D21" s="43"/>
      <c r="E21" s="43"/>
      <c r="F21" s="43"/>
      <c r="G21" s="43"/>
      <c r="H21" s="28">
        <f t="shared" si="0"/>
        <v>0</v>
      </c>
      <c r="I21" s="44"/>
      <c r="J21" s="60"/>
      <c r="K21" s="60"/>
      <c r="L21" s="60"/>
      <c r="M21" s="60"/>
      <c r="N21" s="61"/>
      <c r="O21" s="62">
        <f t="shared" si="1"/>
        <v>0</v>
      </c>
      <c r="P21" s="29">
        <f t="shared" si="2"/>
        <v>0</v>
      </c>
    </row>
    <row r="22" spans="1:16" ht="16.5" customHeight="1">
      <c r="A22" s="22">
        <v>21</v>
      </c>
      <c r="B22" s="31"/>
      <c r="C22" s="31"/>
      <c r="D22" s="39"/>
      <c r="E22" s="39"/>
      <c r="F22" s="39"/>
      <c r="G22" s="39"/>
      <c r="H22" s="24">
        <f t="shared" si="0"/>
        <v>0</v>
      </c>
      <c r="I22" s="40"/>
      <c r="J22" s="60"/>
      <c r="K22" s="60"/>
      <c r="L22" s="60"/>
      <c r="M22" s="60"/>
      <c r="N22" s="61"/>
      <c r="O22" s="62">
        <f t="shared" si="1"/>
        <v>0</v>
      </c>
      <c r="P22" s="25">
        <f t="shared" si="2"/>
        <v>0</v>
      </c>
    </row>
    <row r="23" spans="1:16" ht="16.5" customHeight="1">
      <c r="A23" s="30">
        <v>22</v>
      </c>
      <c r="B23" s="42"/>
      <c r="C23" s="42"/>
      <c r="D23" s="43"/>
      <c r="E23" s="43"/>
      <c r="F23" s="43"/>
      <c r="G23" s="43"/>
      <c r="H23" s="28">
        <f t="shared" si="0"/>
        <v>0</v>
      </c>
      <c r="I23" s="44"/>
      <c r="J23" s="60"/>
      <c r="K23" s="60"/>
      <c r="L23" s="60"/>
      <c r="M23" s="60"/>
      <c r="N23" s="61"/>
      <c r="O23" s="62">
        <f t="shared" si="1"/>
        <v>0</v>
      </c>
      <c r="P23" s="29">
        <f t="shared" si="2"/>
        <v>0</v>
      </c>
    </row>
    <row r="24" spans="1:16" ht="16.5" customHeight="1">
      <c r="A24" s="22">
        <v>23</v>
      </c>
      <c r="B24" s="31"/>
      <c r="C24" s="31"/>
      <c r="D24" s="39"/>
      <c r="E24" s="39"/>
      <c r="F24" s="39"/>
      <c r="G24" s="39"/>
      <c r="H24" s="24">
        <f t="shared" si="0"/>
        <v>0</v>
      </c>
      <c r="I24" s="40"/>
      <c r="J24" s="60"/>
      <c r="K24" s="60"/>
      <c r="L24" s="60"/>
      <c r="M24" s="60"/>
      <c r="N24" s="61"/>
      <c r="O24" s="62">
        <f t="shared" si="1"/>
        <v>0</v>
      </c>
      <c r="P24" s="25">
        <f t="shared" si="2"/>
        <v>0</v>
      </c>
    </row>
    <row r="25" spans="1:16" ht="16.5" customHeight="1">
      <c r="A25" s="30">
        <v>24</v>
      </c>
      <c r="B25" s="42"/>
      <c r="C25" s="42"/>
      <c r="D25" s="43"/>
      <c r="E25" s="43"/>
      <c r="F25" s="43"/>
      <c r="G25" s="43"/>
      <c r="H25" s="28">
        <f t="shared" si="0"/>
        <v>0</v>
      </c>
      <c r="I25" s="44"/>
      <c r="J25" s="60"/>
      <c r="K25" s="60"/>
      <c r="L25" s="60"/>
      <c r="M25" s="60"/>
      <c r="N25" s="61"/>
      <c r="O25" s="62">
        <f t="shared" si="1"/>
        <v>0</v>
      </c>
      <c r="P25" s="29">
        <f t="shared" si="2"/>
        <v>0</v>
      </c>
    </row>
    <row r="26" spans="1:16" ht="16.5" customHeight="1">
      <c r="A26" s="22">
        <v>25</v>
      </c>
      <c r="B26" s="31"/>
      <c r="C26" s="31"/>
      <c r="D26" s="39"/>
      <c r="E26" s="39"/>
      <c r="F26" s="39"/>
      <c r="G26" s="39"/>
      <c r="H26" s="24">
        <f t="shared" si="0"/>
        <v>0</v>
      </c>
      <c r="I26" s="40"/>
      <c r="J26" s="60"/>
      <c r="K26" s="60"/>
      <c r="L26" s="60"/>
      <c r="M26" s="60"/>
      <c r="N26" s="61"/>
      <c r="O26" s="62">
        <f t="shared" si="1"/>
        <v>0</v>
      </c>
      <c r="P26" s="25">
        <f t="shared" si="2"/>
        <v>0</v>
      </c>
    </row>
    <row r="27" spans="1:16" ht="16.5" customHeight="1">
      <c r="A27" s="30">
        <v>26</v>
      </c>
      <c r="B27" s="42"/>
      <c r="C27" s="42"/>
      <c r="D27" s="43"/>
      <c r="E27" s="43"/>
      <c r="F27" s="43"/>
      <c r="G27" s="43"/>
      <c r="H27" s="28">
        <f t="shared" si="0"/>
        <v>0</v>
      </c>
      <c r="I27" s="44"/>
      <c r="J27" s="60"/>
      <c r="K27" s="60"/>
      <c r="L27" s="60"/>
      <c r="M27" s="60"/>
      <c r="N27" s="61"/>
      <c r="O27" s="62">
        <f t="shared" si="1"/>
        <v>0</v>
      </c>
      <c r="P27" s="29">
        <f t="shared" si="2"/>
        <v>0</v>
      </c>
    </row>
    <row r="28" spans="1:16" ht="16.5" customHeight="1">
      <c r="A28" s="37">
        <v>27</v>
      </c>
      <c r="B28" s="46"/>
      <c r="C28" s="46"/>
      <c r="D28" s="47"/>
      <c r="E28" s="47"/>
      <c r="F28" s="47"/>
      <c r="G28" s="47"/>
      <c r="H28" s="48">
        <f t="shared" si="0"/>
        <v>0</v>
      </c>
      <c r="I28" s="49"/>
      <c r="J28" s="63"/>
      <c r="K28" s="63"/>
      <c r="L28" s="63"/>
      <c r="M28" s="63"/>
      <c r="N28" s="64"/>
      <c r="O28" s="65">
        <f t="shared" si="1"/>
        <v>0</v>
      </c>
      <c r="P28" s="25">
        <f t="shared" si="2"/>
        <v>0</v>
      </c>
    </row>
    <row r="29" spans="1:16" ht="16.5" customHeight="1">
      <c r="A29" s="30">
        <v>28</v>
      </c>
      <c r="B29" s="42"/>
      <c r="C29" s="42"/>
      <c r="D29" s="43"/>
      <c r="E29" s="43"/>
      <c r="F29" s="43"/>
      <c r="G29" s="43"/>
      <c r="H29" s="28">
        <f t="shared" si="0"/>
        <v>0</v>
      </c>
      <c r="I29" s="44"/>
      <c r="J29" s="60"/>
      <c r="K29" s="60"/>
      <c r="L29" s="60"/>
      <c r="M29" s="60"/>
      <c r="N29" s="61"/>
      <c r="O29" s="62">
        <f t="shared" si="1"/>
        <v>0</v>
      </c>
      <c r="P29" s="29">
        <f t="shared" si="2"/>
        <v>0</v>
      </c>
    </row>
    <row r="30" spans="1:16" ht="16.5" customHeight="1">
      <c r="A30" s="37">
        <v>29</v>
      </c>
      <c r="B30" s="46"/>
      <c r="C30" s="46"/>
      <c r="D30" s="47"/>
      <c r="E30" s="47"/>
      <c r="F30" s="47"/>
      <c r="G30" s="47"/>
      <c r="H30" s="48">
        <f t="shared" si="0"/>
        <v>0</v>
      </c>
      <c r="I30" s="49"/>
      <c r="J30" s="63"/>
      <c r="K30" s="63"/>
      <c r="L30" s="63"/>
      <c r="M30" s="63"/>
      <c r="N30" s="64"/>
      <c r="O30" s="65">
        <f t="shared" si="1"/>
        <v>0</v>
      </c>
      <c r="P30" s="25">
        <f t="shared" si="2"/>
        <v>0</v>
      </c>
    </row>
    <row r="31" spans="1:16" ht="16.5" customHeight="1">
      <c r="A31" s="51">
        <v>30</v>
      </c>
      <c r="B31" s="52"/>
      <c r="C31" s="52"/>
      <c r="D31" s="53"/>
      <c r="E31" s="53"/>
      <c r="F31" s="53"/>
      <c r="G31" s="53"/>
      <c r="H31" s="54">
        <f t="shared" si="0"/>
        <v>0</v>
      </c>
      <c r="I31" s="55"/>
      <c r="J31" s="66"/>
      <c r="K31" s="66"/>
      <c r="L31" s="66"/>
      <c r="M31" s="66"/>
      <c r="N31" s="67"/>
      <c r="O31" s="68">
        <f t="shared" si="1"/>
        <v>0</v>
      </c>
      <c r="P31" s="29">
        <f t="shared" si="2"/>
        <v>0</v>
      </c>
    </row>
    <row r="32" spans="1:16" ht="12" customHeight="1">
      <c r="A32" s="37">
        <v>31</v>
      </c>
      <c r="B32" s="46"/>
      <c r="C32" s="46"/>
      <c r="D32" s="47"/>
      <c r="E32" s="47"/>
      <c r="F32" s="47"/>
      <c r="G32" s="47"/>
      <c r="H32" s="48">
        <f t="shared" si="0"/>
        <v>0</v>
      </c>
      <c r="I32" s="49"/>
      <c r="J32" s="63"/>
      <c r="K32" s="63"/>
      <c r="L32" s="63"/>
      <c r="M32" s="63"/>
      <c r="N32" s="64"/>
      <c r="O32" s="65">
        <f t="shared" si="1"/>
        <v>0</v>
      </c>
      <c r="P32" s="25">
        <f t="shared" si="2"/>
        <v>0</v>
      </c>
    </row>
    <row r="33" spans="1:16" ht="12" customHeight="1">
      <c r="A33" s="51">
        <v>32</v>
      </c>
      <c r="B33" s="52"/>
      <c r="C33" s="52"/>
      <c r="D33" s="53"/>
      <c r="E33" s="53"/>
      <c r="F33" s="53"/>
      <c r="G33" s="53"/>
      <c r="H33" s="54">
        <f t="shared" si="0"/>
        <v>0</v>
      </c>
      <c r="I33" s="55"/>
      <c r="J33" s="66"/>
      <c r="K33" s="66"/>
      <c r="L33" s="66"/>
      <c r="M33" s="66"/>
      <c r="N33" s="67"/>
      <c r="O33" s="68">
        <f t="shared" si="1"/>
        <v>0</v>
      </c>
      <c r="P33" s="29">
        <f t="shared" si="2"/>
        <v>0</v>
      </c>
    </row>
    <row r="34" spans="1:16" ht="12" customHeight="1">
      <c r="A34" s="37">
        <v>33</v>
      </c>
      <c r="B34" s="46"/>
      <c r="C34" s="46"/>
      <c r="D34" s="47"/>
      <c r="E34" s="47"/>
      <c r="F34" s="47"/>
      <c r="G34" s="47"/>
      <c r="H34" s="48">
        <f t="shared" si="0"/>
        <v>0</v>
      </c>
      <c r="I34" s="49"/>
      <c r="J34" s="63"/>
      <c r="K34" s="63"/>
      <c r="L34" s="63"/>
      <c r="M34" s="63"/>
      <c r="N34" s="64"/>
      <c r="O34" s="65">
        <f t="shared" si="1"/>
        <v>0</v>
      </c>
      <c r="P34" s="25">
        <f t="shared" si="2"/>
        <v>0</v>
      </c>
    </row>
    <row r="35" spans="1:16" ht="12" customHeight="1">
      <c r="A35" s="51">
        <v>34</v>
      </c>
      <c r="B35" s="52"/>
      <c r="C35" s="52"/>
      <c r="D35" s="53"/>
      <c r="E35" s="53"/>
      <c r="F35" s="53"/>
      <c r="G35" s="53"/>
      <c r="H35" s="54">
        <f t="shared" si="0"/>
        <v>0</v>
      </c>
      <c r="I35" s="55"/>
      <c r="J35" s="66"/>
      <c r="K35" s="66"/>
      <c r="L35" s="66"/>
      <c r="M35" s="66"/>
      <c r="N35" s="67"/>
      <c r="O35" s="68">
        <f t="shared" si="1"/>
        <v>0</v>
      </c>
      <c r="P35" s="29">
        <f t="shared" si="2"/>
        <v>0</v>
      </c>
    </row>
    <row r="36" spans="1:16" ht="12" customHeight="1">
      <c r="A36" s="37">
        <v>35</v>
      </c>
      <c r="B36" s="46"/>
      <c r="C36" s="46"/>
      <c r="D36" s="47"/>
      <c r="E36" s="47"/>
      <c r="F36" s="47"/>
      <c r="G36" s="47"/>
      <c r="H36" s="48">
        <f t="shared" si="0"/>
        <v>0</v>
      </c>
      <c r="I36" s="49"/>
      <c r="J36" s="63"/>
      <c r="K36" s="63"/>
      <c r="L36" s="63"/>
      <c r="M36" s="63"/>
      <c r="N36" s="64"/>
      <c r="O36" s="65">
        <f t="shared" si="1"/>
        <v>0</v>
      </c>
      <c r="P36" s="25">
        <f t="shared" si="2"/>
        <v>0</v>
      </c>
    </row>
    <row r="37" spans="1:16" ht="12" customHeight="1">
      <c r="A37" s="51">
        <v>36</v>
      </c>
      <c r="B37" s="52"/>
      <c r="C37" s="52"/>
      <c r="D37" s="53"/>
      <c r="E37" s="53"/>
      <c r="F37" s="53"/>
      <c r="G37" s="53"/>
      <c r="H37" s="54">
        <f t="shared" si="0"/>
        <v>0</v>
      </c>
      <c r="I37" s="55"/>
      <c r="J37" s="66"/>
      <c r="K37" s="66"/>
      <c r="L37" s="66"/>
      <c r="M37" s="66"/>
      <c r="N37" s="67"/>
      <c r="O37" s="68">
        <f t="shared" si="1"/>
        <v>0</v>
      </c>
      <c r="P37" s="29">
        <f t="shared" si="2"/>
        <v>0</v>
      </c>
    </row>
    <row r="38" spans="1:16" ht="12" customHeight="1">
      <c r="A38" s="37">
        <v>37</v>
      </c>
      <c r="B38" s="46"/>
      <c r="C38" s="46"/>
      <c r="D38" s="47"/>
      <c r="E38" s="47"/>
      <c r="F38" s="47"/>
      <c r="G38" s="47"/>
      <c r="H38" s="48">
        <f t="shared" si="0"/>
        <v>0</v>
      </c>
      <c r="I38" s="49"/>
      <c r="J38" s="63"/>
      <c r="K38" s="63"/>
      <c r="L38" s="63"/>
      <c r="M38" s="63"/>
      <c r="N38" s="64"/>
      <c r="O38" s="65">
        <f t="shared" si="1"/>
        <v>0</v>
      </c>
      <c r="P38" s="25">
        <f t="shared" si="2"/>
        <v>0</v>
      </c>
    </row>
    <row r="39" spans="1:16" ht="12" customHeight="1">
      <c r="A39" s="51">
        <v>38</v>
      </c>
      <c r="B39" s="52"/>
      <c r="C39" s="52"/>
      <c r="D39" s="53"/>
      <c r="E39" s="53"/>
      <c r="F39" s="53"/>
      <c r="G39" s="53"/>
      <c r="H39" s="54">
        <f t="shared" si="0"/>
        <v>0</v>
      </c>
      <c r="I39" s="55"/>
      <c r="J39" s="66"/>
      <c r="K39" s="66"/>
      <c r="L39" s="66"/>
      <c r="M39" s="66"/>
      <c r="N39" s="67"/>
      <c r="O39" s="68">
        <f t="shared" si="1"/>
        <v>0</v>
      </c>
      <c r="P39" s="29">
        <f t="shared" si="2"/>
        <v>0</v>
      </c>
    </row>
    <row r="40" spans="1:16" ht="12" customHeight="1">
      <c r="A40" s="37">
        <v>39</v>
      </c>
      <c r="B40" s="46"/>
      <c r="C40" s="46"/>
      <c r="D40" s="47"/>
      <c r="E40" s="47"/>
      <c r="F40" s="47"/>
      <c r="G40" s="47"/>
      <c r="H40" s="48">
        <f t="shared" si="0"/>
        <v>0</v>
      </c>
      <c r="I40" s="49"/>
      <c r="J40" s="63"/>
      <c r="K40" s="63"/>
      <c r="L40" s="63"/>
      <c r="M40" s="63"/>
      <c r="N40" s="64"/>
      <c r="O40" s="65">
        <f t="shared" si="1"/>
        <v>0</v>
      </c>
      <c r="P40" s="25">
        <f t="shared" si="2"/>
        <v>0</v>
      </c>
    </row>
    <row r="41" spans="1:16" ht="12" customHeight="1">
      <c r="A41" s="51">
        <v>40</v>
      </c>
      <c r="B41" s="52"/>
      <c r="C41" s="52"/>
      <c r="D41" s="53"/>
      <c r="E41" s="53"/>
      <c r="F41" s="53"/>
      <c r="G41" s="53"/>
      <c r="H41" s="54">
        <f t="shared" si="0"/>
        <v>0</v>
      </c>
      <c r="I41" s="55"/>
      <c r="J41" s="66"/>
      <c r="K41" s="66"/>
      <c r="L41" s="66"/>
      <c r="M41" s="66"/>
      <c r="N41" s="67"/>
      <c r="O41" s="68">
        <f t="shared" si="1"/>
        <v>0</v>
      </c>
      <c r="P41" s="29">
        <f t="shared" si="2"/>
        <v>0</v>
      </c>
    </row>
    <row r="42" spans="1:16" ht="12" customHeight="1">
      <c r="A42" s="37">
        <v>41</v>
      </c>
      <c r="B42" s="46"/>
      <c r="C42" s="46"/>
      <c r="D42" s="47"/>
      <c r="E42" s="47"/>
      <c r="F42" s="47"/>
      <c r="G42" s="47"/>
      <c r="H42" s="48">
        <f t="shared" si="0"/>
        <v>0</v>
      </c>
      <c r="I42" s="49"/>
      <c r="J42" s="63"/>
      <c r="K42" s="63"/>
      <c r="L42" s="63"/>
      <c r="M42" s="63"/>
      <c r="N42" s="64"/>
      <c r="O42" s="65">
        <f t="shared" si="1"/>
        <v>0</v>
      </c>
      <c r="P42" s="25">
        <f t="shared" si="2"/>
        <v>0</v>
      </c>
    </row>
    <row r="43" spans="1:16" ht="12" customHeight="1">
      <c r="A43" s="51">
        <v>42</v>
      </c>
      <c r="B43" s="52"/>
      <c r="C43" s="52"/>
      <c r="D43" s="53"/>
      <c r="E43" s="53"/>
      <c r="F43" s="53"/>
      <c r="G43" s="53"/>
      <c r="H43" s="54">
        <f t="shared" si="0"/>
        <v>0</v>
      </c>
      <c r="I43" s="55"/>
      <c r="J43" s="66"/>
      <c r="K43" s="66"/>
      <c r="L43" s="66"/>
      <c r="M43" s="66"/>
      <c r="N43" s="67"/>
      <c r="O43" s="68">
        <f t="shared" si="1"/>
        <v>0</v>
      </c>
      <c r="P43" s="29">
        <f t="shared" si="2"/>
        <v>0</v>
      </c>
    </row>
    <row r="44" spans="1:16" ht="12" customHeight="1">
      <c r="A44" s="37">
        <v>43</v>
      </c>
      <c r="B44" s="46"/>
      <c r="C44" s="46"/>
      <c r="D44" s="47"/>
      <c r="E44" s="47"/>
      <c r="F44" s="47"/>
      <c r="G44" s="47"/>
      <c r="H44" s="48">
        <f t="shared" si="0"/>
        <v>0</v>
      </c>
      <c r="I44" s="49"/>
      <c r="J44" s="63"/>
      <c r="K44" s="63"/>
      <c r="L44" s="63"/>
      <c r="M44" s="63"/>
      <c r="N44" s="64"/>
      <c r="O44" s="65">
        <f t="shared" si="1"/>
        <v>0</v>
      </c>
      <c r="P44" s="25">
        <f t="shared" si="2"/>
        <v>0</v>
      </c>
    </row>
    <row r="45" spans="1:16" ht="12" customHeight="1">
      <c r="A45" s="51">
        <v>44</v>
      </c>
      <c r="B45" s="52"/>
      <c r="C45" s="52"/>
      <c r="D45" s="53"/>
      <c r="E45" s="53"/>
      <c r="F45" s="53"/>
      <c r="G45" s="53"/>
      <c r="H45" s="54">
        <f t="shared" si="0"/>
        <v>0</v>
      </c>
      <c r="I45" s="55"/>
      <c r="J45" s="66"/>
      <c r="K45" s="66"/>
      <c r="L45" s="66"/>
      <c r="M45" s="66"/>
      <c r="N45" s="67"/>
      <c r="O45" s="68">
        <f t="shared" si="1"/>
        <v>0</v>
      </c>
      <c r="P45" s="29">
        <f t="shared" si="2"/>
        <v>0</v>
      </c>
    </row>
    <row r="46" spans="1:16" ht="12" customHeight="1">
      <c r="A46" s="37">
        <v>45</v>
      </c>
      <c r="B46" s="46"/>
      <c r="C46" s="46"/>
      <c r="D46" s="47"/>
      <c r="E46" s="47"/>
      <c r="F46" s="47"/>
      <c r="G46" s="47"/>
      <c r="H46" s="48">
        <f t="shared" si="0"/>
        <v>0</v>
      </c>
      <c r="I46" s="49"/>
      <c r="J46" s="63"/>
      <c r="K46" s="63"/>
      <c r="L46" s="63"/>
      <c r="M46" s="63"/>
      <c r="N46" s="64"/>
      <c r="O46" s="65">
        <f t="shared" si="1"/>
        <v>0</v>
      </c>
      <c r="P46" s="25">
        <f t="shared" si="2"/>
        <v>0</v>
      </c>
    </row>
    <row r="47" spans="1:16" ht="12" customHeight="1">
      <c r="A47" s="51">
        <v>46</v>
      </c>
      <c r="B47" s="52"/>
      <c r="C47" s="52"/>
      <c r="D47" s="53"/>
      <c r="E47" s="53"/>
      <c r="F47" s="53"/>
      <c r="G47" s="53"/>
      <c r="H47" s="54">
        <f t="shared" si="0"/>
        <v>0</v>
      </c>
      <c r="I47" s="55"/>
      <c r="J47" s="66"/>
      <c r="K47" s="66"/>
      <c r="L47" s="66"/>
      <c r="M47" s="66"/>
      <c r="N47" s="67"/>
      <c r="O47" s="68">
        <f t="shared" si="1"/>
        <v>0</v>
      </c>
      <c r="P47" s="29">
        <f t="shared" si="2"/>
        <v>0</v>
      </c>
    </row>
    <row r="48" spans="1:16" ht="12" customHeight="1">
      <c r="A48" s="37">
        <v>47</v>
      </c>
      <c r="B48" s="46"/>
      <c r="C48" s="46"/>
      <c r="D48" s="47"/>
      <c r="E48" s="47"/>
      <c r="F48" s="47"/>
      <c r="G48" s="47"/>
      <c r="H48" s="48">
        <f t="shared" si="0"/>
        <v>0</v>
      </c>
      <c r="I48" s="49"/>
      <c r="J48" s="63"/>
      <c r="K48" s="63"/>
      <c r="L48" s="63"/>
      <c r="M48" s="63"/>
      <c r="N48" s="64"/>
      <c r="O48" s="65">
        <f t="shared" si="1"/>
        <v>0</v>
      </c>
      <c r="P48" s="25">
        <f t="shared" si="2"/>
        <v>0</v>
      </c>
    </row>
    <row r="49" spans="1:16" ht="12" customHeight="1">
      <c r="A49" s="51">
        <v>48</v>
      </c>
      <c r="B49" s="52"/>
      <c r="C49" s="52"/>
      <c r="D49" s="53"/>
      <c r="E49" s="53"/>
      <c r="F49" s="53"/>
      <c r="G49" s="53"/>
      <c r="H49" s="54">
        <f t="shared" si="0"/>
        <v>0</v>
      </c>
      <c r="I49" s="55"/>
      <c r="J49" s="66"/>
      <c r="K49" s="66"/>
      <c r="L49" s="66"/>
      <c r="M49" s="66"/>
      <c r="N49" s="67"/>
      <c r="O49" s="68">
        <f t="shared" si="1"/>
        <v>0</v>
      </c>
      <c r="P49" s="29">
        <f t="shared" si="2"/>
        <v>0</v>
      </c>
    </row>
    <row r="50" spans="1:16" ht="12" customHeight="1">
      <c r="A50" s="37">
        <v>49</v>
      </c>
      <c r="B50" s="46"/>
      <c r="C50" s="46"/>
      <c r="D50" s="47"/>
      <c r="E50" s="47"/>
      <c r="F50" s="47"/>
      <c r="G50" s="47"/>
      <c r="H50" s="48">
        <f t="shared" si="0"/>
        <v>0</v>
      </c>
      <c r="I50" s="49"/>
      <c r="J50" s="63"/>
      <c r="K50" s="63"/>
      <c r="L50" s="63"/>
      <c r="M50" s="63"/>
      <c r="N50" s="64"/>
      <c r="O50" s="65">
        <f t="shared" si="1"/>
        <v>0</v>
      </c>
      <c r="P50" s="25">
        <f t="shared" si="2"/>
        <v>0</v>
      </c>
    </row>
    <row r="51" spans="1:16" ht="12" customHeight="1">
      <c r="A51" s="51">
        <v>50</v>
      </c>
      <c r="B51" s="52"/>
      <c r="C51" s="52"/>
      <c r="D51" s="53"/>
      <c r="E51" s="53"/>
      <c r="F51" s="53"/>
      <c r="G51" s="53"/>
      <c r="H51" s="54">
        <f t="shared" si="0"/>
        <v>0</v>
      </c>
      <c r="I51" s="55"/>
      <c r="J51" s="66"/>
      <c r="K51" s="66"/>
      <c r="L51" s="66"/>
      <c r="M51" s="66"/>
      <c r="N51" s="67"/>
      <c r="O51" s="68">
        <f t="shared" si="1"/>
        <v>0</v>
      </c>
      <c r="P51" s="29">
        <f t="shared" si="2"/>
        <v>0</v>
      </c>
    </row>
    <row r="52" spans="1:16" ht="12" customHeight="1">
      <c r="A52" s="37">
        <v>51</v>
      </c>
      <c r="B52" s="46"/>
      <c r="C52" s="46"/>
      <c r="D52" s="47"/>
      <c r="E52" s="47"/>
      <c r="F52" s="47"/>
      <c r="G52" s="47"/>
      <c r="H52" s="48">
        <f t="shared" si="0"/>
        <v>0</v>
      </c>
      <c r="I52" s="49"/>
      <c r="J52" s="63"/>
      <c r="K52" s="63"/>
      <c r="L52" s="63"/>
      <c r="M52" s="63"/>
      <c r="N52" s="64"/>
      <c r="O52" s="65">
        <f t="shared" si="1"/>
        <v>0</v>
      </c>
      <c r="P52" s="25">
        <f t="shared" si="2"/>
        <v>0</v>
      </c>
    </row>
    <row r="53" spans="1:16" ht="12" customHeight="1">
      <c r="A53" s="51">
        <v>52</v>
      </c>
      <c r="B53" s="52"/>
      <c r="C53" s="52"/>
      <c r="D53" s="53"/>
      <c r="E53" s="53"/>
      <c r="F53" s="53"/>
      <c r="G53" s="53"/>
      <c r="H53" s="54">
        <f t="shared" si="0"/>
        <v>0</v>
      </c>
      <c r="I53" s="55"/>
      <c r="J53" s="66"/>
      <c r="K53" s="66"/>
      <c r="L53" s="66"/>
      <c r="M53" s="66"/>
      <c r="N53" s="67"/>
      <c r="O53" s="68">
        <f t="shared" si="1"/>
        <v>0</v>
      </c>
      <c r="P53" s="29">
        <f t="shared" si="2"/>
        <v>0</v>
      </c>
    </row>
    <row r="54" spans="1:16" ht="12" customHeight="1">
      <c r="A54" s="37">
        <v>53</v>
      </c>
      <c r="B54" s="46"/>
      <c r="C54" s="46"/>
      <c r="D54" s="47"/>
      <c r="E54" s="47"/>
      <c r="F54" s="47"/>
      <c r="G54" s="47"/>
      <c r="H54" s="48">
        <f t="shared" si="0"/>
        <v>0</v>
      </c>
      <c r="I54" s="49"/>
      <c r="J54" s="63"/>
      <c r="K54" s="63"/>
      <c r="L54" s="63"/>
      <c r="M54" s="63"/>
      <c r="N54" s="64"/>
      <c r="O54" s="65">
        <f t="shared" si="1"/>
        <v>0</v>
      </c>
      <c r="P54" s="25">
        <f t="shared" si="2"/>
        <v>0</v>
      </c>
    </row>
    <row r="55" spans="1:16" ht="12" customHeight="1">
      <c r="A55" s="51">
        <v>54</v>
      </c>
      <c r="B55" s="52"/>
      <c r="C55" s="52"/>
      <c r="D55" s="53"/>
      <c r="E55" s="53"/>
      <c r="F55" s="53"/>
      <c r="G55" s="53"/>
      <c r="H55" s="54">
        <f t="shared" si="0"/>
        <v>0</v>
      </c>
      <c r="I55" s="55"/>
      <c r="J55" s="66"/>
      <c r="K55" s="66"/>
      <c r="L55" s="66"/>
      <c r="M55" s="66"/>
      <c r="N55" s="67"/>
      <c r="O55" s="68">
        <f t="shared" si="1"/>
        <v>0</v>
      </c>
      <c r="P55" s="29">
        <f t="shared" si="2"/>
        <v>0</v>
      </c>
    </row>
    <row r="56" spans="1:16" ht="12" customHeight="1">
      <c r="A56" s="37">
        <v>55</v>
      </c>
      <c r="B56" s="46"/>
      <c r="C56" s="46"/>
      <c r="D56" s="47"/>
      <c r="E56" s="47"/>
      <c r="F56" s="47"/>
      <c r="G56" s="47"/>
      <c r="H56" s="48">
        <f t="shared" si="0"/>
        <v>0</v>
      </c>
      <c r="I56" s="49"/>
      <c r="J56" s="63"/>
      <c r="K56" s="63"/>
      <c r="L56" s="63"/>
      <c r="M56" s="63"/>
      <c r="N56" s="64"/>
      <c r="O56" s="65">
        <f t="shared" si="1"/>
        <v>0</v>
      </c>
      <c r="P56" s="25">
        <f t="shared" si="2"/>
        <v>0</v>
      </c>
    </row>
    <row r="57" spans="1:16" ht="12" customHeight="1">
      <c r="A57" s="51">
        <v>56</v>
      </c>
      <c r="B57" s="52"/>
      <c r="C57" s="52"/>
      <c r="D57" s="53"/>
      <c r="E57" s="53"/>
      <c r="F57" s="53"/>
      <c r="G57" s="53"/>
      <c r="H57" s="54">
        <f t="shared" si="0"/>
        <v>0</v>
      </c>
      <c r="I57" s="55"/>
      <c r="J57" s="66"/>
      <c r="K57" s="66"/>
      <c r="L57" s="66"/>
      <c r="M57" s="66"/>
      <c r="N57" s="67"/>
      <c r="O57" s="68">
        <f t="shared" si="1"/>
        <v>0</v>
      </c>
      <c r="P57" s="29">
        <f t="shared" si="2"/>
        <v>0</v>
      </c>
    </row>
    <row r="58" spans="1:16" ht="12" customHeight="1">
      <c r="A58" s="37">
        <v>57</v>
      </c>
      <c r="B58" s="46"/>
      <c r="C58" s="46"/>
      <c r="D58" s="47"/>
      <c r="E58" s="47"/>
      <c r="F58" s="47"/>
      <c r="G58" s="47"/>
      <c r="H58" s="48">
        <f t="shared" si="0"/>
        <v>0</v>
      </c>
      <c r="I58" s="49"/>
      <c r="J58" s="63"/>
      <c r="K58" s="63"/>
      <c r="L58" s="63"/>
      <c r="M58" s="63"/>
      <c r="N58" s="64"/>
      <c r="O58" s="65">
        <f t="shared" si="1"/>
        <v>0</v>
      </c>
      <c r="P58" s="25">
        <f t="shared" si="2"/>
        <v>0</v>
      </c>
    </row>
    <row r="59" spans="1:16" ht="12" customHeight="1">
      <c r="A59" s="51">
        <v>58</v>
      </c>
      <c r="B59" s="52"/>
      <c r="C59" s="52"/>
      <c r="D59" s="53"/>
      <c r="E59" s="53"/>
      <c r="F59" s="53"/>
      <c r="G59" s="53"/>
      <c r="H59" s="54">
        <f t="shared" si="0"/>
        <v>0</v>
      </c>
      <c r="I59" s="55"/>
      <c r="J59" s="66"/>
      <c r="K59" s="66"/>
      <c r="L59" s="66"/>
      <c r="M59" s="66"/>
      <c r="N59" s="67"/>
      <c r="O59" s="68">
        <f t="shared" si="1"/>
        <v>0</v>
      </c>
      <c r="P59" s="29">
        <f t="shared" si="2"/>
        <v>0</v>
      </c>
    </row>
    <row r="60" spans="1:16" ht="12" customHeight="1">
      <c r="A60" s="37">
        <v>59</v>
      </c>
      <c r="B60" s="46"/>
      <c r="C60" s="46"/>
      <c r="D60" s="47"/>
      <c r="E60" s="47"/>
      <c r="F60" s="47"/>
      <c r="G60" s="47"/>
      <c r="H60" s="48">
        <f t="shared" si="0"/>
        <v>0</v>
      </c>
      <c r="I60" s="49"/>
      <c r="J60" s="63"/>
      <c r="K60" s="63"/>
      <c r="L60" s="63"/>
      <c r="M60" s="63"/>
      <c r="N60" s="64"/>
      <c r="O60" s="65">
        <f t="shared" si="1"/>
        <v>0</v>
      </c>
      <c r="P60" s="25">
        <f t="shared" si="2"/>
        <v>0</v>
      </c>
    </row>
    <row r="61" spans="1:16" ht="12" customHeight="1">
      <c r="A61" s="51">
        <v>60</v>
      </c>
      <c r="B61" s="52"/>
      <c r="C61" s="52"/>
      <c r="D61" s="53"/>
      <c r="E61" s="53"/>
      <c r="F61" s="53"/>
      <c r="G61" s="53"/>
      <c r="H61" s="54">
        <f t="shared" si="0"/>
        <v>0</v>
      </c>
      <c r="I61" s="55"/>
      <c r="J61" s="66"/>
      <c r="K61" s="66"/>
      <c r="L61" s="66"/>
      <c r="M61" s="66"/>
      <c r="N61" s="67"/>
      <c r="O61" s="68">
        <f t="shared" si="1"/>
        <v>0</v>
      </c>
      <c r="P61" s="29">
        <f t="shared" si="2"/>
        <v>0</v>
      </c>
    </row>
    <row r="62" spans="1:16" ht="12" customHeight="1">
      <c r="A62" s="37">
        <v>61</v>
      </c>
      <c r="B62" s="46"/>
      <c r="C62" s="46"/>
      <c r="D62" s="47"/>
      <c r="E62" s="47"/>
      <c r="F62" s="47"/>
      <c r="G62" s="47"/>
      <c r="H62" s="48">
        <f t="shared" si="0"/>
        <v>0</v>
      </c>
      <c r="I62" s="49"/>
      <c r="J62" s="63"/>
      <c r="K62" s="63"/>
      <c r="L62" s="63"/>
      <c r="M62" s="63"/>
      <c r="N62" s="64"/>
      <c r="O62" s="65">
        <f t="shared" si="1"/>
        <v>0</v>
      </c>
      <c r="P62" s="25">
        <f t="shared" si="2"/>
        <v>0</v>
      </c>
    </row>
    <row r="63" spans="1:16" ht="12" customHeight="1">
      <c r="A63" s="51">
        <v>62</v>
      </c>
      <c r="B63" s="52"/>
      <c r="C63" s="52"/>
      <c r="D63" s="53"/>
      <c r="E63" s="53"/>
      <c r="F63" s="53"/>
      <c r="G63" s="53"/>
      <c r="H63" s="54">
        <f t="shared" si="0"/>
        <v>0</v>
      </c>
      <c r="I63" s="55"/>
      <c r="J63" s="66"/>
      <c r="K63" s="66"/>
      <c r="L63" s="66"/>
      <c r="M63" s="66"/>
      <c r="N63" s="67"/>
      <c r="O63" s="68">
        <f t="shared" si="1"/>
        <v>0</v>
      </c>
      <c r="P63" s="29">
        <f t="shared" si="2"/>
        <v>0</v>
      </c>
    </row>
    <row r="64" spans="1:16" ht="12" customHeight="1">
      <c r="A64" s="37">
        <v>63</v>
      </c>
      <c r="B64" s="46"/>
      <c r="C64" s="46"/>
      <c r="D64" s="47"/>
      <c r="E64" s="47"/>
      <c r="F64" s="47"/>
      <c r="G64" s="47"/>
      <c r="H64" s="48">
        <f t="shared" si="0"/>
        <v>0</v>
      </c>
      <c r="I64" s="49"/>
      <c r="J64" s="63"/>
      <c r="K64" s="63"/>
      <c r="L64" s="63"/>
      <c r="M64" s="63"/>
      <c r="N64" s="64"/>
      <c r="O64" s="65">
        <f t="shared" si="1"/>
        <v>0</v>
      </c>
      <c r="P64" s="25">
        <f t="shared" si="2"/>
        <v>0</v>
      </c>
    </row>
    <row r="65" spans="1:16" ht="12" customHeight="1">
      <c r="A65" s="51">
        <v>64</v>
      </c>
      <c r="B65" s="52"/>
      <c r="C65" s="52"/>
      <c r="D65" s="53"/>
      <c r="E65" s="53"/>
      <c r="F65" s="53"/>
      <c r="G65" s="53"/>
      <c r="H65" s="54">
        <f t="shared" si="0"/>
        <v>0</v>
      </c>
      <c r="I65" s="55"/>
      <c r="J65" s="66"/>
      <c r="K65" s="66"/>
      <c r="L65" s="66"/>
      <c r="M65" s="66"/>
      <c r="N65" s="67"/>
      <c r="O65" s="68">
        <f t="shared" si="1"/>
        <v>0</v>
      </c>
      <c r="P65" s="29">
        <f t="shared" si="2"/>
        <v>0</v>
      </c>
    </row>
    <row r="66" spans="1:16" ht="12" customHeight="1">
      <c r="A66" s="37">
        <v>65</v>
      </c>
      <c r="B66" s="46"/>
      <c r="C66" s="46"/>
      <c r="D66" s="47"/>
      <c r="E66" s="47"/>
      <c r="F66" s="47"/>
      <c r="G66" s="47"/>
      <c r="H66" s="48">
        <f t="shared" si="0"/>
        <v>0</v>
      </c>
      <c r="I66" s="49"/>
      <c r="J66" s="63"/>
      <c r="K66" s="63"/>
      <c r="L66" s="63"/>
      <c r="M66" s="63"/>
      <c r="N66" s="64"/>
      <c r="O66" s="65">
        <f t="shared" si="1"/>
        <v>0</v>
      </c>
      <c r="P66" s="25">
        <f t="shared" si="2"/>
        <v>0</v>
      </c>
    </row>
    <row r="67" spans="1:16" ht="12" customHeight="1">
      <c r="A67" s="51">
        <v>66</v>
      </c>
      <c r="B67" s="52"/>
      <c r="C67" s="52"/>
      <c r="D67" s="53"/>
      <c r="E67" s="53"/>
      <c r="F67" s="53"/>
      <c r="G67" s="53"/>
      <c r="H67" s="54">
        <f t="shared" si="0"/>
        <v>0</v>
      </c>
      <c r="I67" s="55"/>
      <c r="J67" s="66"/>
      <c r="K67" s="66"/>
      <c r="L67" s="66"/>
      <c r="M67" s="66"/>
      <c r="N67" s="67"/>
      <c r="O67" s="68">
        <f t="shared" si="1"/>
        <v>0</v>
      </c>
      <c r="P67" s="29">
        <f t="shared" si="2"/>
        <v>0</v>
      </c>
    </row>
    <row r="68" spans="1:16" ht="12" customHeight="1">
      <c r="A68" s="37">
        <v>67</v>
      </c>
      <c r="B68" s="46"/>
      <c r="C68" s="46"/>
      <c r="D68" s="47"/>
      <c r="E68" s="47"/>
      <c r="F68" s="47"/>
      <c r="G68" s="47"/>
      <c r="H68" s="48">
        <f t="shared" si="0"/>
        <v>0</v>
      </c>
      <c r="I68" s="49"/>
      <c r="J68" s="63"/>
      <c r="K68" s="63"/>
      <c r="L68" s="63"/>
      <c r="M68" s="63"/>
      <c r="N68" s="64"/>
      <c r="O68" s="65">
        <f t="shared" si="1"/>
        <v>0</v>
      </c>
      <c r="P68" s="25">
        <f t="shared" si="2"/>
        <v>0</v>
      </c>
    </row>
    <row r="69" spans="1:16" ht="12" customHeight="1">
      <c r="A69" s="51">
        <v>68</v>
      </c>
      <c r="B69" s="52"/>
      <c r="C69" s="52"/>
      <c r="D69" s="53"/>
      <c r="E69" s="53"/>
      <c r="F69" s="53"/>
      <c r="G69" s="53"/>
      <c r="H69" s="54">
        <f t="shared" si="0"/>
        <v>0</v>
      </c>
      <c r="I69" s="55"/>
      <c r="J69" s="66"/>
      <c r="K69" s="66"/>
      <c r="L69" s="66"/>
      <c r="M69" s="66"/>
      <c r="N69" s="67"/>
      <c r="O69" s="68">
        <f t="shared" si="1"/>
        <v>0</v>
      </c>
      <c r="P69" s="29">
        <f t="shared" si="2"/>
        <v>0</v>
      </c>
    </row>
    <row r="70" spans="1:16" ht="12" customHeight="1">
      <c r="A70" s="37">
        <v>69</v>
      </c>
      <c r="B70" s="46"/>
      <c r="C70" s="46"/>
      <c r="D70" s="47"/>
      <c r="E70" s="47"/>
      <c r="F70" s="47"/>
      <c r="G70" s="47"/>
      <c r="H70" s="48">
        <f t="shared" si="0"/>
        <v>0</v>
      </c>
      <c r="I70" s="49"/>
      <c r="J70" s="63"/>
      <c r="K70" s="63"/>
      <c r="L70" s="63"/>
      <c r="M70" s="63"/>
      <c r="N70" s="64"/>
      <c r="O70" s="65">
        <f t="shared" si="1"/>
        <v>0</v>
      </c>
      <c r="P70" s="25">
        <f t="shared" si="2"/>
        <v>0</v>
      </c>
    </row>
    <row r="71" spans="1:16" ht="12" customHeight="1">
      <c r="A71" s="51">
        <v>70</v>
      </c>
      <c r="B71" s="52"/>
      <c r="C71" s="52"/>
      <c r="D71" s="53"/>
      <c r="E71" s="53"/>
      <c r="F71" s="53"/>
      <c r="G71" s="53"/>
      <c r="H71" s="54">
        <f t="shared" si="0"/>
        <v>0</v>
      </c>
      <c r="I71" s="55"/>
      <c r="J71" s="66"/>
      <c r="K71" s="66"/>
      <c r="L71" s="66"/>
      <c r="M71" s="66"/>
      <c r="N71" s="67"/>
      <c r="O71" s="68">
        <f t="shared" si="1"/>
        <v>0</v>
      </c>
      <c r="P71" s="29">
        <f t="shared" si="2"/>
        <v>0</v>
      </c>
    </row>
    <row r="72" spans="1:16" ht="12" customHeight="1">
      <c r="A72" s="37">
        <v>71</v>
      </c>
      <c r="B72" s="46"/>
      <c r="C72" s="46"/>
      <c r="D72" s="47"/>
      <c r="E72" s="47"/>
      <c r="F72" s="47"/>
      <c r="G72" s="47"/>
      <c r="H72" s="48">
        <f t="shared" si="0"/>
        <v>0</v>
      </c>
      <c r="I72" s="49"/>
      <c r="J72" s="63"/>
      <c r="K72" s="63"/>
      <c r="L72" s="63"/>
      <c r="M72" s="63"/>
      <c r="N72" s="64"/>
      <c r="O72" s="65">
        <f t="shared" si="1"/>
        <v>0</v>
      </c>
      <c r="P72" s="25">
        <f t="shared" si="2"/>
        <v>0</v>
      </c>
    </row>
    <row r="73" spans="1:16" ht="12" customHeight="1">
      <c r="A73" s="51">
        <v>72</v>
      </c>
      <c r="B73" s="52"/>
      <c r="C73" s="52"/>
      <c r="D73" s="53"/>
      <c r="E73" s="53"/>
      <c r="F73" s="53"/>
      <c r="G73" s="53"/>
      <c r="H73" s="54">
        <f t="shared" si="0"/>
        <v>0</v>
      </c>
      <c r="I73" s="55"/>
      <c r="J73" s="66"/>
      <c r="K73" s="66"/>
      <c r="L73" s="66"/>
      <c r="M73" s="66"/>
      <c r="N73" s="67"/>
      <c r="O73" s="68">
        <f t="shared" si="1"/>
        <v>0</v>
      </c>
      <c r="P73" s="29">
        <f t="shared" si="2"/>
        <v>0</v>
      </c>
    </row>
    <row r="74" spans="1:16" ht="12" customHeight="1">
      <c r="A74" s="37">
        <v>73</v>
      </c>
      <c r="B74" s="46"/>
      <c r="C74" s="46"/>
      <c r="D74" s="47"/>
      <c r="E74" s="47"/>
      <c r="F74" s="47"/>
      <c r="G74" s="47"/>
      <c r="H74" s="48">
        <f t="shared" si="0"/>
        <v>0</v>
      </c>
      <c r="I74" s="49"/>
      <c r="J74" s="63"/>
      <c r="K74" s="63"/>
      <c r="L74" s="63"/>
      <c r="M74" s="63"/>
      <c r="N74" s="64"/>
      <c r="O74" s="65">
        <f t="shared" si="1"/>
        <v>0</v>
      </c>
      <c r="P74" s="25">
        <f t="shared" si="2"/>
        <v>0</v>
      </c>
    </row>
    <row r="75" spans="1:16" ht="12" customHeight="1">
      <c r="A75" s="51">
        <v>74</v>
      </c>
      <c r="B75" s="52"/>
      <c r="C75" s="52"/>
      <c r="D75" s="53"/>
      <c r="E75" s="53"/>
      <c r="F75" s="53"/>
      <c r="G75" s="53"/>
      <c r="H75" s="54">
        <f t="shared" si="0"/>
        <v>0</v>
      </c>
      <c r="I75" s="55"/>
      <c r="J75" s="66"/>
      <c r="K75" s="66"/>
      <c r="L75" s="66"/>
      <c r="M75" s="66"/>
      <c r="N75" s="67"/>
      <c r="O75" s="68">
        <f t="shared" si="1"/>
        <v>0</v>
      </c>
      <c r="P75" s="29">
        <f t="shared" si="2"/>
        <v>0</v>
      </c>
    </row>
    <row r="76" spans="1:16" ht="12" customHeight="1">
      <c r="A76" s="37">
        <v>75</v>
      </c>
      <c r="B76" s="46"/>
      <c r="C76" s="46"/>
      <c r="D76" s="47"/>
      <c r="E76" s="47"/>
      <c r="F76" s="47"/>
      <c r="G76" s="47"/>
      <c r="H76" s="48">
        <f t="shared" si="0"/>
        <v>0</v>
      </c>
      <c r="I76" s="49"/>
      <c r="J76" s="63"/>
      <c r="K76" s="63"/>
      <c r="L76" s="63"/>
      <c r="M76" s="63"/>
      <c r="N76" s="64"/>
      <c r="O76" s="65">
        <f t="shared" si="1"/>
        <v>0</v>
      </c>
      <c r="P76" s="25">
        <f t="shared" si="2"/>
        <v>0</v>
      </c>
    </row>
    <row r="77" spans="1:16" ht="12" customHeight="1">
      <c r="A77" s="51">
        <v>76</v>
      </c>
      <c r="B77" s="52"/>
      <c r="C77" s="52"/>
      <c r="D77" s="53"/>
      <c r="E77" s="53"/>
      <c r="F77" s="53"/>
      <c r="G77" s="53"/>
      <c r="H77" s="54">
        <f t="shared" si="0"/>
        <v>0</v>
      </c>
      <c r="I77" s="55"/>
      <c r="J77" s="66"/>
      <c r="K77" s="66"/>
      <c r="L77" s="66"/>
      <c r="M77" s="66"/>
      <c r="N77" s="67"/>
      <c r="O77" s="68">
        <f t="shared" si="1"/>
        <v>0</v>
      </c>
      <c r="P77" s="29">
        <f t="shared" si="2"/>
        <v>0</v>
      </c>
    </row>
    <row r="78" spans="1:16" ht="12" customHeight="1">
      <c r="A78" s="37">
        <v>77</v>
      </c>
      <c r="B78" s="46"/>
      <c r="C78" s="46"/>
      <c r="D78" s="47"/>
      <c r="E78" s="47"/>
      <c r="F78" s="47"/>
      <c r="G78" s="47"/>
      <c r="H78" s="48">
        <f t="shared" si="0"/>
        <v>0</v>
      </c>
      <c r="I78" s="49"/>
      <c r="J78" s="63"/>
      <c r="K78" s="63"/>
      <c r="L78" s="63"/>
      <c r="M78" s="63"/>
      <c r="N78" s="64"/>
      <c r="O78" s="65">
        <f t="shared" si="1"/>
        <v>0</v>
      </c>
      <c r="P78" s="25">
        <f t="shared" si="2"/>
        <v>0</v>
      </c>
    </row>
    <row r="79" spans="1:16" ht="12" customHeight="1">
      <c r="A79" s="51">
        <v>78</v>
      </c>
      <c r="B79" s="52"/>
      <c r="C79" s="52"/>
      <c r="D79" s="53"/>
      <c r="E79" s="53"/>
      <c r="F79" s="53"/>
      <c r="G79" s="53"/>
      <c r="H79" s="54">
        <f t="shared" si="0"/>
        <v>0</v>
      </c>
      <c r="I79" s="55"/>
      <c r="J79" s="66"/>
      <c r="K79" s="66"/>
      <c r="L79" s="66"/>
      <c r="M79" s="66"/>
      <c r="N79" s="67"/>
      <c r="O79" s="68">
        <f t="shared" si="1"/>
        <v>0</v>
      </c>
      <c r="P79" s="29">
        <f t="shared" si="2"/>
        <v>0</v>
      </c>
    </row>
    <row r="80" spans="1:16" ht="12" customHeight="1">
      <c r="A80" s="37">
        <v>79</v>
      </c>
      <c r="B80" s="46"/>
      <c r="C80" s="46"/>
      <c r="D80" s="47"/>
      <c r="E80" s="47"/>
      <c r="F80" s="47"/>
      <c r="G80" s="47"/>
      <c r="H80" s="48">
        <f t="shared" si="0"/>
        <v>0</v>
      </c>
      <c r="I80" s="49"/>
      <c r="J80" s="63"/>
      <c r="K80" s="63"/>
      <c r="L80" s="63"/>
      <c r="M80" s="63"/>
      <c r="N80" s="64"/>
      <c r="O80" s="65">
        <f t="shared" si="1"/>
        <v>0</v>
      </c>
      <c r="P80" s="25">
        <f t="shared" si="2"/>
        <v>0</v>
      </c>
    </row>
    <row r="81" spans="1:16" ht="12" customHeight="1">
      <c r="A81" s="51">
        <v>80</v>
      </c>
      <c r="B81" s="52"/>
      <c r="C81" s="52"/>
      <c r="D81" s="53"/>
      <c r="E81" s="53"/>
      <c r="F81" s="53"/>
      <c r="G81" s="53"/>
      <c r="H81" s="54">
        <f t="shared" si="0"/>
        <v>0</v>
      </c>
      <c r="I81" s="55"/>
      <c r="J81" s="66"/>
      <c r="K81" s="66"/>
      <c r="L81" s="66"/>
      <c r="M81" s="66"/>
      <c r="N81" s="67"/>
      <c r="O81" s="68">
        <f t="shared" si="1"/>
        <v>0</v>
      </c>
      <c r="P81" s="29">
        <f t="shared" si="2"/>
        <v>0</v>
      </c>
    </row>
    <row r="82" spans="1:16" ht="12" customHeight="1">
      <c r="A82" s="37">
        <v>81</v>
      </c>
      <c r="B82" s="46"/>
      <c r="C82" s="46"/>
      <c r="D82" s="47"/>
      <c r="E82" s="47"/>
      <c r="F82" s="47"/>
      <c r="G82" s="47"/>
      <c r="H82" s="48">
        <f t="shared" si="0"/>
        <v>0</v>
      </c>
      <c r="I82" s="49"/>
      <c r="J82" s="63"/>
      <c r="K82" s="63"/>
      <c r="L82" s="63"/>
      <c r="M82" s="63"/>
      <c r="N82" s="64"/>
      <c r="O82" s="65">
        <f t="shared" si="1"/>
        <v>0</v>
      </c>
      <c r="P82" s="25">
        <f t="shared" si="2"/>
        <v>0</v>
      </c>
    </row>
    <row r="83" spans="1:16" ht="12" customHeight="1">
      <c r="A83" s="51">
        <v>82</v>
      </c>
      <c r="B83" s="52"/>
      <c r="C83" s="52"/>
      <c r="D83" s="53"/>
      <c r="E83" s="53"/>
      <c r="F83" s="53"/>
      <c r="G83" s="53"/>
      <c r="H83" s="54">
        <f t="shared" si="0"/>
        <v>0</v>
      </c>
      <c r="I83" s="55"/>
      <c r="J83" s="66"/>
      <c r="K83" s="66"/>
      <c r="L83" s="66"/>
      <c r="M83" s="66"/>
      <c r="N83" s="67"/>
      <c r="O83" s="68">
        <f t="shared" si="1"/>
        <v>0</v>
      </c>
      <c r="P83" s="29">
        <f t="shared" si="2"/>
        <v>0</v>
      </c>
    </row>
    <row r="84" spans="1:16" ht="12" customHeight="1">
      <c r="A84" s="37">
        <v>83</v>
      </c>
      <c r="B84" s="46"/>
      <c r="C84" s="46"/>
      <c r="D84" s="47"/>
      <c r="E84" s="47"/>
      <c r="F84" s="47"/>
      <c r="G84" s="47"/>
      <c r="H84" s="48">
        <f t="shared" si="0"/>
        <v>0</v>
      </c>
      <c r="I84" s="49"/>
      <c r="J84" s="63"/>
      <c r="K84" s="63"/>
      <c r="L84" s="63"/>
      <c r="M84" s="63"/>
      <c r="N84" s="64"/>
      <c r="O84" s="65">
        <f t="shared" si="1"/>
        <v>0</v>
      </c>
      <c r="P84" s="25">
        <f t="shared" si="2"/>
        <v>0</v>
      </c>
    </row>
    <row r="85" spans="1:16" ht="12" customHeight="1">
      <c r="A85" s="51">
        <v>84</v>
      </c>
      <c r="B85" s="52"/>
      <c r="C85" s="52"/>
      <c r="D85" s="53"/>
      <c r="E85" s="53"/>
      <c r="F85" s="53"/>
      <c r="G85" s="53"/>
      <c r="H85" s="54">
        <f t="shared" si="0"/>
        <v>0</v>
      </c>
      <c r="I85" s="55"/>
      <c r="J85" s="66"/>
      <c r="K85" s="66"/>
      <c r="L85" s="66"/>
      <c r="M85" s="66"/>
      <c r="N85" s="67"/>
      <c r="O85" s="68">
        <f t="shared" si="1"/>
        <v>0</v>
      </c>
      <c r="P85" s="29">
        <f t="shared" si="2"/>
        <v>0</v>
      </c>
    </row>
    <row r="86" spans="1:16" ht="12" customHeight="1">
      <c r="A86" s="37">
        <v>85</v>
      </c>
      <c r="B86" s="46"/>
      <c r="C86" s="46"/>
      <c r="D86" s="47"/>
      <c r="E86" s="47"/>
      <c r="F86" s="47"/>
      <c r="G86" s="47"/>
      <c r="H86" s="48">
        <f t="shared" si="0"/>
        <v>0</v>
      </c>
      <c r="I86" s="49"/>
      <c r="J86" s="63"/>
      <c r="K86" s="63"/>
      <c r="L86" s="63"/>
      <c r="M86" s="63"/>
      <c r="N86" s="64"/>
      <c r="O86" s="65">
        <f t="shared" si="1"/>
        <v>0</v>
      </c>
      <c r="P86" s="25">
        <f t="shared" si="2"/>
        <v>0</v>
      </c>
    </row>
    <row r="87" spans="1:16" ht="12" customHeight="1">
      <c r="A87" s="51">
        <v>86</v>
      </c>
      <c r="B87" s="52"/>
      <c r="C87" s="52"/>
      <c r="D87" s="53"/>
      <c r="E87" s="53"/>
      <c r="F87" s="53"/>
      <c r="G87" s="53"/>
      <c r="H87" s="54">
        <f t="shared" si="0"/>
        <v>0</v>
      </c>
      <c r="I87" s="55"/>
      <c r="J87" s="66"/>
      <c r="K87" s="66"/>
      <c r="L87" s="66"/>
      <c r="M87" s="66"/>
      <c r="N87" s="67"/>
      <c r="O87" s="68">
        <f t="shared" si="1"/>
        <v>0</v>
      </c>
      <c r="P87" s="29">
        <f t="shared" si="2"/>
        <v>0</v>
      </c>
    </row>
    <row r="88" spans="1:16" ht="12" customHeight="1">
      <c r="A88" s="37">
        <v>87</v>
      </c>
      <c r="B88" s="46"/>
      <c r="C88" s="46"/>
      <c r="D88" s="47"/>
      <c r="E88" s="47"/>
      <c r="F88" s="47"/>
      <c r="G88" s="47"/>
      <c r="H88" s="48">
        <f t="shared" si="0"/>
        <v>0</v>
      </c>
      <c r="I88" s="49"/>
      <c r="J88" s="63"/>
      <c r="K88" s="63"/>
      <c r="L88" s="63"/>
      <c r="M88" s="63"/>
      <c r="N88" s="64"/>
      <c r="O88" s="65">
        <f t="shared" si="1"/>
        <v>0</v>
      </c>
      <c r="P88" s="25">
        <f t="shared" si="2"/>
        <v>0</v>
      </c>
    </row>
    <row r="89" spans="1:16" ht="12" customHeight="1">
      <c r="A89" s="51">
        <v>88</v>
      </c>
      <c r="B89" s="52"/>
      <c r="C89" s="52"/>
      <c r="D89" s="53"/>
      <c r="E89" s="53"/>
      <c r="F89" s="53"/>
      <c r="G89" s="53"/>
      <c r="H89" s="54">
        <f t="shared" si="0"/>
        <v>0</v>
      </c>
      <c r="I89" s="55"/>
      <c r="J89" s="66"/>
      <c r="K89" s="66"/>
      <c r="L89" s="66"/>
      <c r="M89" s="66"/>
      <c r="N89" s="67"/>
      <c r="O89" s="68">
        <f t="shared" si="1"/>
        <v>0</v>
      </c>
      <c r="P89" s="29">
        <f t="shared" si="2"/>
        <v>0</v>
      </c>
    </row>
    <row r="90" spans="1:16" ht="12" customHeight="1">
      <c r="A90" s="37">
        <v>89</v>
      </c>
      <c r="B90" s="46"/>
      <c r="C90" s="46"/>
      <c r="D90" s="47"/>
      <c r="E90" s="47"/>
      <c r="F90" s="47"/>
      <c r="G90" s="47"/>
      <c r="H90" s="48">
        <f t="shared" si="0"/>
        <v>0</v>
      </c>
      <c r="I90" s="49"/>
      <c r="J90" s="63"/>
      <c r="K90" s="63"/>
      <c r="L90" s="63"/>
      <c r="M90" s="63"/>
      <c r="N90" s="64"/>
      <c r="O90" s="65">
        <f t="shared" si="1"/>
        <v>0</v>
      </c>
      <c r="P90" s="25">
        <f t="shared" si="2"/>
        <v>0</v>
      </c>
    </row>
    <row r="91" spans="1:16" ht="12" customHeight="1">
      <c r="A91" s="51">
        <v>90</v>
      </c>
      <c r="B91" s="52"/>
      <c r="C91" s="52"/>
      <c r="D91" s="53"/>
      <c r="E91" s="53"/>
      <c r="F91" s="53"/>
      <c r="G91" s="53"/>
      <c r="H91" s="54">
        <f t="shared" si="0"/>
        <v>0</v>
      </c>
      <c r="I91" s="55"/>
      <c r="J91" s="66"/>
      <c r="K91" s="66"/>
      <c r="L91" s="66"/>
      <c r="M91" s="66"/>
      <c r="N91" s="67"/>
      <c r="O91" s="68">
        <f t="shared" si="1"/>
        <v>0</v>
      </c>
      <c r="P91" s="29">
        <f t="shared" si="2"/>
        <v>0</v>
      </c>
    </row>
    <row r="92" spans="1:16" ht="12" customHeight="1">
      <c r="A92" s="37">
        <v>91</v>
      </c>
      <c r="B92" s="46"/>
      <c r="C92" s="46"/>
      <c r="D92" s="47"/>
      <c r="E92" s="47"/>
      <c r="F92" s="47"/>
      <c r="G92" s="47"/>
      <c r="H92" s="48">
        <f t="shared" si="0"/>
        <v>0</v>
      </c>
      <c r="I92" s="49"/>
      <c r="J92" s="63"/>
      <c r="K92" s="63"/>
      <c r="L92" s="63"/>
      <c r="M92" s="63"/>
      <c r="N92" s="64"/>
      <c r="O92" s="65">
        <f t="shared" si="1"/>
        <v>0</v>
      </c>
      <c r="P92" s="25">
        <f t="shared" si="2"/>
        <v>0</v>
      </c>
    </row>
    <row r="93" spans="1:16" ht="12" customHeight="1">
      <c r="A93" s="51">
        <v>92</v>
      </c>
      <c r="B93" s="52"/>
      <c r="C93" s="52"/>
      <c r="D93" s="53"/>
      <c r="E93" s="53"/>
      <c r="F93" s="53"/>
      <c r="G93" s="53"/>
      <c r="H93" s="54">
        <f t="shared" si="0"/>
        <v>0</v>
      </c>
      <c r="I93" s="55"/>
      <c r="J93" s="66"/>
      <c r="K93" s="66"/>
      <c r="L93" s="66"/>
      <c r="M93" s="66"/>
      <c r="N93" s="67"/>
      <c r="O93" s="68">
        <f t="shared" si="1"/>
        <v>0</v>
      </c>
      <c r="P93" s="29">
        <f t="shared" si="2"/>
        <v>0</v>
      </c>
    </row>
    <row r="94" spans="1:16" ht="12" customHeight="1">
      <c r="A94" s="37">
        <v>93</v>
      </c>
      <c r="B94" s="46"/>
      <c r="C94" s="46"/>
      <c r="D94" s="47"/>
      <c r="E94" s="47"/>
      <c r="F94" s="47"/>
      <c r="G94" s="47"/>
      <c r="H94" s="48">
        <f t="shared" si="0"/>
        <v>0</v>
      </c>
      <c r="I94" s="49"/>
      <c r="J94" s="63"/>
      <c r="K94" s="63"/>
      <c r="L94" s="63"/>
      <c r="M94" s="63"/>
      <c r="N94" s="64"/>
      <c r="O94" s="65">
        <f t="shared" si="1"/>
        <v>0</v>
      </c>
      <c r="P94" s="25">
        <f t="shared" si="2"/>
        <v>0</v>
      </c>
    </row>
    <row r="95" spans="1:16" ht="12" customHeight="1">
      <c r="A95" s="51">
        <v>94</v>
      </c>
      <c r="B95" s="52"/>
      <c r="C95" s="52"/>
      <c r="D95" s="53"/>
      <c r="E95" s="53"/>
      <c r="F95" s="53"/>
      <c r="G95" s="53"/>
      <c r="H95" s="54">
        <f t="shared" si="0"/>
        <v>0</v>
      </c>
      <c r="I95" s="55"/>
      <c r="J95" s="66"/>
      <c r="K95" s="66"/>
      <c r="L95" s="66"/>
      <c r="M95" s="66"/>
      <c r="N95" s="67"/>
      <c r="O95" s="68">
        <f t="shared" si="1"/>
        <v>0</v>
      </c>
      <c r="P95" s="29">
        <f t="shared" si="2"/>
        <v>0</v>
      </c>
    </row>
    <row r="96" spans="1:16" ht="12" customHeight="1">
      <c r="A96" s="37">
        <v>95</v>
      </c>
      <c r="B96" s="46"/>
      <c r="C96" s="46"/>
      <c r="D96" s="47"/>
      <c r="E96" s="47"/>
      <c r="F96" s="47"/>
      <c r="G96" s="47"/>
      <c r="H96" s="48">
        <f t="shared" si="0"/>
        <v>0</v>
      </c>
      <c r="I96" s="49"/>
      <c r="J96" s="63"/>
      <c r="K96" s="63"/>
      <c r="L96" s="63"/>
      <c r="M96" s="63"/>
      <c r="N96" s="64"/>
      <c r="O96" s="65">
        <f t="shared" si="1"/>
        <v>0</v>
      </c>
      <c r="P96" s="25">
        <f t="shared" si="2"/>
        <v>0</v>
      </c>
    </row>
    <row r="97" spans="1:16" ht="12" customHeight="1">
      <c r="A97" s="51">
        <v>96</v>
      </c>
      <c r="B97" s="52"/>
      <c r="C97" s="52"/>
      <c r="D97" s="53"/>
      <c r="E97" s="53"/>
      <c r="F97" s="53"/>
      <c r="G97" s="53"/>
      <c r="H97" s="54">
        <f t="shared" si="0"/>
        <v>0</v>
      </c>
      <c r="I97" s="55"/>
      <c r="J97" s="66"/>
      <c r="K97" s="66"/>
      <c r="L97" s="66"/>
      <c r="M97" s="66"/>
      <c r="N97" s="67"/>
      <c r="O97" s="68">
        <f t="shared" si="1"/>
        <v>0</v>
      </c>
      <c r="P97" s="29">
        <f t="shared" si="2"/>
        <v>0</v>
      </c>
    </row>
    <row r="98" spans="1:16" ht="12" customHeight="1">
      <c r="A98" s="37">
        <v>97</v>
      </c>
      <c r="B98" s="46"/>
      <c r="C98" s="46"/>
      <c r="D98" s="47"/>
      <c r="E98" s="47"/>
      <c r="F98" s="47"/>
      <c r="G98" s="47"/>
      <c r="H98" s="48">
        <f t="shared" si="0"/>
        <v>0</v>
      </c>
      <c r="I98" s="49"/>
      <c r="J98" s="63"/>
      <c r="K98" s="63"/>
      <c r="L98" s="63"/>
      <c r="M98" s="63"/>
      <c r="N98" s="64"/>
      <c r="O98" s="65">
        <f t="shared" si="1"/>
        <v>0</v>
      </c>
      <c r="P98" s="25">
        <f t="shared" si="2"/>
        <v>0</v>
      </c>
    </row>
    <row r="99" spans="1:16" ht="12" customHeight="1">
      <c r="A99" s="51">
        <v>98</v>
      </c>
      <c r="B99" s="52"/>
      <c r="C99" s="52"/>
      <c r="D99" s="53"/>
      <c r="E99" s="53"/>
      <c r="F99" s="53"/>
      <c r="G99" s="53"/>
      <c r="H99" s="54">
        <f t="shared" si="0"/>
        <v>0</v>
      </c>
      <c r="I99" s="55"/>
      <c r="J99" s="66"/>
      <c r="K99" s="66"/>
      <c r="L99" s="66"/>
      <c r="M99" s="66"/>
      <c r="N99" s="67"/>
      <c r="O99" s="68">
        <f t="shared" si="1"/>
        <v>0</v>
      </c>
      <c r="P99" s="29">
        <f t="shared" si="2"/>
        <v>0</v>
      </c>
    </row>
    <row r="100" spans="1:16" ht="12" customHeight="1">
      <c r="A100" s="37">
        <v>99</v>
      </c>
      <c r="B100" s="46"/>
      <c r="C100" s="46"/>
      <c r="D100" s="47"/>
      <c r="E100" s="47"/>
      <c r="F100" s="47"/>
      <c r="G100" s="47"/>
      <c r="H100" s="48">
        <f t="shared" si="0"/>
        <v>0</v>
      </c>
      <c r="I100" s="49"/>
      <c r="J100" s="63"/>
      <c r="K100" s="63"/>
      <c r="L100" s="63"/>
      <c r="M100" s="63"/>
      <c r="N100" s="64"/>
      <c r="O100" s="65">
        <f t="shared" si="1"/>
        <v>0</v>
      </c>
      <c r="P100" s="25">
        <f t="shared" si="2"/>
        <v>0</v>
      </c>
    </row>
    <row r="101" spans="1:16" ht="12" customHeight="1">
      <c r="A101" s="51">
        <v>100</v>
      </c>
      <c r="B101" s="52"/>
      <c r="C101" s="52"/>
      <c r="D101" s="53"/>
      <c r="E101" s="53"/>
      <c r="F101" s="53"/>
      <c r="G101" s="53"/>
      <c r="H101" s="54">
        <f t="shared" si="0"/>
        <v>0</v>
      </c>
      <c r="I101" s="55"/>
      <c r="J101" s="66"/>
      <c r="K101" s="66"/>
      <c r="L101" s="66"/>
      <c r="M101" s="66"/>
      <c r="N101" s="67"/>
      <c r="O101" s="68">
        <f t="shared" si="1"/>
        <v>0</v>
      </c>
      <c r="P101" s="29">
        <f t="shared" si="2"/>
        <v>0</v>
      </c>
    </row>
    <row r="102" spans="1:16" ht="12" customHeight="1"/>
    <row r="103" spans="1:16" ht="12" customHeight="1"/>
    <row r="104" spans="1:16" ht="12" customHeight="1"/>
    <row r="105" spans="1:16" ht="12" customHeight="1"/>
    <row r="106" spans="1:16" ht="12" customHeight="1"/>
    <row r="107" spans="1:16" ht="12" customHeight="1"/>
    <row r="108" spans="1:16" ht="12" customHeight="1"/>
    <row r="109" spans="1:16" ht="12" customHeight="1"/>
    <row r="110" spans="1:16" ht="12" customHeight="1"/>
    <row r="111" spans="1:16" ht="12" customHeight="1"/>
    <row r="112" spans="1:16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</sheetData>
  <mergeCells count="2">
    <mergeCell ref="A1:P1"/>
    <mergeCell ref="A2:P2"/>
  </mergeCells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66"/>
  </sheetPr>
  <dimension ref="A1:R995"/>
  <sheetViews>
    <sheetView topLeftCell="A2" workbookViewId="0">
      <selection activeCell="E3" sqref="E1:J1048576"/>
    </sheetView>
  </sheetViews>
  <sheetFormatPr defaultColWidth="14.42578125" defaultRowHeight="15" customHeight="1"/>
  <cols>
    <col min="1" max="1" width="7.42578125" style="78" bestFit="1" customWidth="1"/>
    <col min="2" max="2" width="13.5703125" style="78" bestFit="1" customWidth="1"/>
    <col min="3" max="3" width="16.42578125" style="78" bestFit="1" customWidth="1"/>
    <col min="4" max="5" width="9.85546875" style="78" bestFit="1" customWidth="1"/>
    <col min="6" max="6" width="9.7109375" style="78" bestFit="1" customWidth="1"/>
    <col min="7" max="7" width="6.28515625" style="78" bestFit="1" customWidth="1"/>
    <col min="8" max="26" width="10.7109375" style="78" customWidth="1"/>
    <col min="27" max="16384" width="14.42578125" style="78"/>
  </cols>
  <sheetData>
    <row r="1" spans="1:7" ht="72" customHeight="1">
      <c r="A1" s="110"/>
      <c r="B1" s="107"/>
      <c r="C1" s="107"/>
      <c r="D1" s="107"/>
      <c r="E1" s="107"/>
      <c r="F1" s="108"/>
    </row>
    <row r="2" spans="1:7" ht="25.5" customHeight="1">
      <c r="A2" s="122" t="s">
        <v>45</v>
      </c>
      <c r="B2" s="107"/>
      <c r="C2" s="107"/>
      <c r="D2" s="107"/>
      <c r="E2" s="107"/>
      <c r="F2" s="108"/>
    </row>
    <row r="3" spans="1:7" ht="16.5" customHeight="1">
      <c r="A3" s="19" t="s">
        <v>21</v>
      </c>
      <c r="B3" s="19" t="s">
        <v>22</v>
      </c>
      <c r="C3" s="19" t="s">
        <v>23</v>
      </c>
      <c r="D3" s="20" t="s">
        <v>24</v>
      </c>
      <c r="E3" s="69" t="s">
        <v>25</v>
      </c>
      <c r="F3" s="21" t="s">
        <v>26</v>
      </c>
      <c r="G3" s="126" t="s">
        <v>78</v>
      </c>
    </row>
    <row r="4" spans="1:7" ht="16.5" customHeight="1">
      <c r="A4" s="85">
        <v>12</v>
      </c>
      <c r="B4" s="83" t="s">
        <v>62</v>
      </c>
      <c r="C4" s="83" t="s">
        <v>76</v>
      </c>
      <c r="D4" s="24">
        <v>6</v>
      </c>
      <c r="E4" s="62">
        <v>6.5</v>
      </c>
      <c r="F4" s="96">
        <f>D4+E4</f>
        <v>12.5</v>
      </c>
      <c r="G4" s="78">
        <v>1</v>
      </c>
    </row>
    <row r="5" spans="1:7" ht="16.5" customHeight="1">
      <c r="A5" s="87">
        <v>3</v>
      </c>
      <c r="B5" s="23" t="s">
        <v>62</v>
      </c>
      <c r="C5" s="23" t="s">
        <v>67</v>
      </c>
      <c r="D5" s="24">
        <v>5</v>
      </c>
      <c r="E5" s="62">
        <v>3.5</v>
      </c>
      <c r="F5" s="97">
        <f>D5+E5</f>
        <v>8.5</v>
      </c>
      <c r="G5" s="78">
        <v>2</v>
      </c>
    </row>
    <row r="6" spans="1:7" ht="16.5" customHeight="1">
      <c r="A6" s="85">
        <v>4</v>
      </c>
      <c r="B6" s="27" t="s">
        <v>74</v>
      </c>
      <c r="C6" s="27" t="s">
        <v>75</v>
      </c>
      <c r="D6" s="24">
        <v>1</v>
      </c>
      <c r="E6" s="62">
        <v>5</v>
      </c>
      <c r="F6" s="29">
        <f>D6+E6</f>
        <v>6</v>
      </c>
      <c r="G6" s="78">
        <v>3</v>
      </c>
    </row>
    <row r="7" spans="1:7" ht="16.5" customHeight="1">
      <c r="A7" s="85">
        <v>10</v>
      </c>
      <c r="B7" s="32" t="s">
        <v>62</v>
      </c>
      <c r="C7" s="32" t="s">
        <v>72</v>
      </c>
      <c r="D7" s="24">
        <v>2</v>
      </c>
      <c r="E7" s="62">
        <v>3.5</v>
      </c>
      <c r="F7" s="96">
        <f>D7+E7</f>
        <v>5.5</v>
      </c>
      <c r="G7" s="79">
        <v>4</v>
      </c>
    </row>
    <row r="8" spans="1:7" ht="16.5" customHeight="1">
      <c r="A8" s="87">
        <v>7</v>
      </c>
      <c r="B8" s="23" t="s">
        <v>62</v>
      </c>
      <c r="C8" s="23" t="s">
        <v>69</v>
      </c>
      <c r="D8" s="24">
        <v>2.5</v>
      </c>
      <c r="E8" s="62">
        <v>3</v>
      </c>
      <c r="F8" s="97">
        <f>D8+E8</f>
        <v>5.5</v>
      </c>
      <c r="G8" s="79">
        <v>5</v>
      </c>
    </row>
    <row r="9" spans="1:7" ht="16.5" customHeight="1">
      <c r="A9" s="22">
        <v>11</v>
      </c>
      <c r="B9" s="31" t="s">
        <v>63</v>
      </c>
      <c r="C9" s="31" t="s">
        <v>67</v>
      </c>
      <c r="D9" s="24">
        <v>3</v>
      </c>
      <c r="E9" s="62">
        <v>0</v>
      </c>
      <c r="F9" s="25">
        <f>D9+E9</f>
        <v>3</v>
      </c>
      <c r="G9" s="79">
        <v>6</v>
      </c>
    </row>
    <row r="10" spans="1:7" ht="16.5" customHeight="1">
      <c r="A10" s="86">
        <v>6</v>
      </c>
      <c r="B10" s="99" t="s">
        <v>63</v>
      </c>
      <c r="C10" s="99" t="s">
        <v>68</v>
      </c>
      <c r="D10" s="24">
        <v>0</v>
      </c>
      <c r="E10" s="62">
        <v>0</v>
      </c>
      <c r="F10" s="29">
        <f>D10+E10</f>
        <v>0</v>
      </c>
      <c r="G10" s="79">
        <v>7</v>
      </c>
    </row>
    <row r="11" spans="1:7" ht="16.5" customHeight="1">
      <c r="A11" s="22">
        <v>13</v>
      </c>
      <c r="B11" s="23"/>
      <c r="C11" s="23"/>
      <c r="D11" s="24"/>
      <c r="E11" s="62"/>
      <c r="F11" s="25">
        <f>D11+E11</f>
        <v>0</v>
      </c>
    </row>
    <row r="12" spans="1:7" ht="16.5" customHeight="1">
      <c r="A12" s="30">
        <v>14</v>
      </c>
      <c r="B12" s="33"/>
      <c r="C12" s="33"/>
      <c r="D12" s="28"/>
      <c r="E12" s="62"/>
      <c r="F12" s="29">
        <f>D12+E12</f>
        <v>0</v>
      </c>
    </row>
    <row r="13" spans="1:7" ht="16.5" customHeight="1">
      <c r="A13" s="22">
        <v>15</v>
      </c>
      <c r="B13" s="23"/>
      <c r="C13" s="23"/>
      <c r="D13" s="24"/>
      <c r="E13" s="62"/>
      <c r="F13" s="25">
        <f>D13+E13</f>
        <v>0</v>
      </c>
    </row>
    <row r="14" spans="1:7" ht="16.5" customHeight="1">
      <c r="A14" s="26">
        <v>16</v>
      </c>
      <c r="B14" s="33"/>
      <c r="C14" s="33"/>
      <c r="D14" s="28"/>
      <c r="E14" s="62"/>
      <c r="F14" s="29">
        <f>D14+E14</f>
        <v>0</v>
      </c>
    </row>
    <row r="15" spans="1:7" ht="16.5" customHeight="1">
      <c r="A15" s="22">
        <v>17</v>
      </c>
      <c r="B15" s="23"/>
      <c r="C15" s="23"/>
      <c r="D15" s="24"/>
      <c r="E15" s="62"/>
      <c r="F15" s="25">
        <f>D15+E15</f>
        <v>0</v>
      </c>
    </row>
    <row r="16" spans="1:7" ht="16.5" customHeight="1">
      <c r="A16" s="26">
        <v>18</v>
      </c>
      <c r="B16" s="33"/>
      <c r="C16" s="33"/>
      <c r="D16" s="28"/>
      <c r="E16" s="62"/>
      <c r="F16" s="29">
        <f>D16+E16</f>
        <v>0</v>
      </c>
    </row>
    <row r="17" spans="1:6" ht="16.5" customHeight="1">
      <c r="A17" s="22">
        <v>19</v>
      </c>
      <c r="B17" s="23"/>
      <c r="C17" s="23"/>
      <c r="D17" s="24"/>
      <c r="E17" s="62"/>
      <c r="F17" s="25">
        <f>D17+E17</f>
        <v>0</v>
      </c>
    </row>
    <row r="18" spans="1:6" ht="16.5" customHeight="1">
      <c r="A18" s="26">
        <v>20</v>
      </c>
      <c r="B18" s="33"/>
      <c r="C18" s="33"/>
      <c r="D18" s="28"/>
      <c r="E18" s="62"/>
      <c r="F18" s="29">
        <f>D18+E18</f>
        <v>0</v>
      </c>
    </row>
    <row r="19" spans="1:6" ht="16.5" customHeight="1">
      <c r="A19" s="22">
        <v>21</v>
      </c>
      <c r="B19" s="23"/>
      <c r="C19" s="23"/>
      <c r="D19" s="24"/>
      <c r="E19" s="62"/>
      <c r="F19" s="25">
        <f>D19+E19</f>
        <v>0</v>
      </c>
    </row>
    <row r="20" spans="1:6" ht="16.5" customHeight="1">
      <c r="A20" s="26">
        <v>22</v>
      </c>
      <c r="B20" s="33"/>
      <c r="C20" s="33"/>
      <c r="D20" s="28"/>
      <c r="E20" s="62"/>
      <c r="F20" s="29">
        <f>D20+E20</f>
        <v>0</v>
      </c>
    </row>
    <row r="21" spans="1:6" ht="16.5" customHeight="1">
      <c r="A21" s="22">
        <v>23</v>
      </c>
      <c r="B21" s="34"/>
      <c r="C21" s="34"/>
      <c r="D21" s="35"/>
      <c r="E21" s="68"/>
      <c r="F21" s="36">
        <f>D21+E21</f>
        <v>0</v>
      </c>
    </row>
    <row r="22" spans="1:6" ht="16.5" customHeight="1">
      <c r="A22" s="26">
        <v>24</v>
      </c>
      <c r="B22" s="33"/>
      <c r="C22" s="33"/>
      <c r="D22" s="28"/>
      <c r="E22" s="62"/>
      <c r="F22" s="29">
        <f>D22+E22</f>
        <v>0</v>
      </c>
    </row>
    <row r="23" spans="1:6" ht="16.5" customHeight="1">
      <c r="A23" s="22">
        <v>25</v>
      </c>
      <c r="B23" s="34"/>
      <c r="C23" s="34"/>
      <c r="D23" s="35"/>
      <c r="E23" s="68"/>
      <c r="F23" s="36">
        <f>D23+E23</f>
        <v>0</v>
      </c>
    </row>
    <row r="24" spans="1:6" ht="16.5" customHeight="1">
      <c r="A24" s="26">
        <v>26</v>
      </c>
      <c r="B24" s="33"/>
      <c r="C24" s="33"/>
      <c r="D24" s="28"/>
      <c r="E24" s="62"/>
      <c r="F24" s="29">
        <f>D24+E24</f>
        <v>0</v>
      </c>
    </row>
    <row r="25" spans="1:6" ht="16.5" customHeight="1">
      <c r="A25" s="22">
        <v>27</v>
      </c>
      <c r="B25" s="34"/>
      <c r="C25" s="34"/>
      <c r="D25" s="35"/>
      <c r="E25" s="68"/>
      <c r="F25" s="36">
        <f>D25+E25</f>
        <v>0</v>
      </c>
    </row>
    <row r="26" spans="1:6" ht="16.5" customHeight="1">
      <c r="A26" s="26">
        <v>28</v>
      </c>
      <c r="B26" s="33"/>
      <c r="C26" s="33"/>
      <c r="D26" s="28"/>
      <c r="E26" s="62"/>
      <c r="F26" s="29">
        <f>D26+E26</f>
        <v>0</v>
      </c>
    </row>
    <row r="27" spans="1:6" ht="16.5" customHeight="1">
      <c r="A27" s="22">
        <v>29</v>
      </c>
      <c r="B27" s="34"/>
      <c r="C27" s="34"/>
      <c r="D27" s="35"/>
      <c r="E27" s="68"/>
      <c r="F27" s="36">
        <f>D27+E27</f>
        <v>0</v>
      </c>
    </row>
    <row r="28" spans="1:6" ht="16.5" customHeight="1">
      <c r="A28" s="26">
        <v>30</v>
      </c>
      <c r="B28" s="33"/>
      <c r="C28" s="33"/>
      <c r="D28" s="28"/>
      <c r="E28" s="62"/>
      <c r="F28" s="29">
        <f>D28+E28</f>
        <v>0</v>
      </c>
    </row>
    <row r="29" spans="1:6" ht="16.5" customHeight="1">
      <c r="A29" s="22">
        <v>31</v>
      </c>
      <c r="B29" s="34"/>
      <c r="C29" s="34"/>
      <c r="D29" s="35"/>
      <c r="E29" s="68"/>
      <c r="F29" s="36">
        <f>D29+E29</f>
        <v>0</v>
      </c>
    </row>
    <row r="30" spans="1:6" ht="16.5" customHeight="1">
      <c r="A30" s="26">
        <v>32</v>
      </c>
      <c r="B30" s="33"/>
      <c r="C30" s="33"/>
      <c r="D30" s="28"/>
      <c r="E30" s="62"/>
      <c r="F30" s="29">
        <f>D30+E30</f>
        <v>0</v>
      </c>
    </row>
    <row r="31" spans="1:6" ht="16.5" customHeight="1">
      <c r="A31" s="22">
        <v>33</v>
      </c>
      <c r="B31" s="34"/>
      <c r="C31" s="34"/>
      <c r="D31" s="35"/>
      <c r="E31" s="68"/>
      <c r="F31" s="36">
        <f>D31+E31</f>
        <v>0</v>
      </c>
    </row>
    <row r="32" spans="1:6" ht="16.5" customHeight="1">
      <c r="A32" s="26">
        <v>34</v>
      </c>
      <c r="B32" s="33"/>
      <c r="C32" s="33"/>
      <c r="D32" s="28"/>
      <c r="E32" s="62"/>
      <c r="F32" s="29">
        <f>D32+E32</f>
        <v>0</v>
      </c>
    </row>
    <row r="33" spans="1:6" ht="12" customHeight="1">
      <c r="A33" s="37">
        <v>35</v>
      </c>
      <c r="B33" s="34"/>
      <c r="C33" s="34"/>
      <c r="D33" s="35"/>
      <c r="E33" s="68"/>
      <c r="F33" s="36">
        <f>D33+E33</f>
        <v>0</v>
      </c>
    </row>
    <row r="34" spans="1:6" ht="12" customHeight="1">
      <c r="A34" s="26">
        <v>36</v>
      </c>
      <c r="B34" s="33"/>
      <c r="C34" s="33"/>
      <c r="D34" s="28"/>
      <c r="E34" s="62"/>
      <c r="F34" s="29">
        <f>D34+E34</f>
        <v>0</v>
      </c>
    </row>
    <row r="35" spans="1:6" ht="12" customHeight="1">
      <c r="A35" s="37">
        <v>37</v>
      </c>
      <c r="B35" s="34"/>
      <c r="C35" s="34"/>
      <c r="D35" s="35"/>
      <c r="E35" s="68"/>
      <c r="F35" s="36">
        <f>D35+E35</f>
        <v>0</v>
      </c>
    </row>
    <row r="36" spans="1:6" ht="12" customHeight="1">
      <c r="A36" s="26">
        <v>38</v>
      </c>
      <c r="B36" s="33"/>
      <c r="C36" s="33"/>
      <c r="D36" s="28"/>
      <c r="E36" s="62"/>
      <c r="F36" s="29">
        <f>D36+E36</f>
        <v>0</v>
      </c>
    </row>
    <row r="37" spans="1:6" ht="12" customHeight="1">
      <c r="A37" s="37">
        <v>39</v>
      </c>
      <c r="B37" s="34"/>
      <c r="C37" s="34"/>
      <c r="D37" s="35"/>
      <c r="E37" s="68"/>
      <c r="F37" s="36">
        <f>D37+E37</f>
        <v>0</v>
      </c>
    </row>
    <row r="38" spans="1:6" ht="12" customHeight="1">
      <c r="A38" s="26">
        <v>40</v>
      </c>
      <c r="B38" s="33"/>
      <c r="C38" s="33"/>
      <c r="D38" s="28"/>
      <c r="E38" s="62"/>
      <c r="F38" s="29">
        <f>D38+E38</f>
        <v>0</v>
      </c>
    </row>
    <row r="39" spans="1:6" ht="12" customHeight="1">
      <c r="A39" s="37">
        <v>41</v>
      </c>
      <c r="B39" s="34"/>
      <c r="C39" s="34"/>
      <c r="D39" s="35"/>
      <c r="E39" s="68"/>
      <c r="F39" s="36">
        <f>D39+E39</f>
        <v>0</v>
      </c>
    </row>
    <row r="40" spans="1:6" ht="12" customHeight="1">
      <c r="A40" s="26">
        <v>42</v>
      </c>
      <c r="B40" s="33"/>
      <c r="C40" s="33"/>
      <c r="D40" s="28"/>
      <c r="E40" s="62"/>
      <c r="F40" s="29">
        <f>D40+E40</f>
        <v>0</v>
      </c>
    </row>
    <row r="41" spans="1:6" ht="12" customHeight="1">
      <c r="A41" s="37">
        <v>43</v>
      </c>
      <c r="B41" s="34"/>
      <c r="C41" s="34"/>
      <c r="D41" s="35"/>
      <c r="E41" s="68"/>
      <c r="F41" s="36">
        <f>D41+E41</f>
        <v>0</v>
      </c>
    </row>
    <row r="42" spans="1:6" ht="12" customHeight="1">
      <c r="A42" s="26">
        <v>44</v>
      </c>
      <c r="B42" s="33"/>
      <c r="C42" s="33"/>
      <c r="D42" s="28"/>
      <c r="E42" s="62"/>
      <c r="F42" s="29">
        <f>D42+E42</f>
        <v>0</v>
      </c>
    </row>
    <row r="43" spans="1:6" ht="12" customHeight="1">
      <c r="A43" s="37">
        <v>45</v>
      </c>
      <c r="B43" s="34"/>
      <c r="C43" s="34"/>
      <c r="D43" s="35"/>
      <c r="E43" s="68"/>
      <c r="F43" s="36">
        <f>D43+E43</f>
        <v>0</v>
      </c>
    </row>
    <row r="44" spans="1:6" ht="12" customHeight="1">
      <c r="A44" s="26">
        <v>46</v>
      </c>
      <c r="B44" s="33"/>
      <c r="C44" s="33"/>
      <c r="D44" s="28"/>
      <c r="E44" s="62"/>
      <c r="F44" s="29">
        <f>D44+E44</f>
        <v>0</v>
      </c>
    </row>
    <row r="45" spans="1:6" ht="12" customHeight="1">
      <c r="A45" s="37">
        <v>47</v>
      </c>
      <c r="B45" s="34"/>
      <c r="C45" s="34"/>
      <c r="D45" s="35"/>
      <c r="E45" s="68"/>
      <c r="F45" s="36">
        <f>D45+E45</f>
        <v>0</v>
      </c>
    </row>
    <row r="46" spans="1:6" ht="12" customHeight="1">
      <c r="A46" s="26">
        <v>48</v>
      </c>
      <c r="B46" s="33"/>
      <c r="C46" s="33"/>
      <c r="D46" s="28"/>
      <c r="E46" s="62"/>
      <c r="F46" s="29">
        <f>D46+E46</f>
        <v>0</v>
      </c>
    </row>
    <row r="47" spans="1:6" ht="12" customHeight="1">
      <c r="A47" s="37">
        <v>49</v>
      </c>
      <c r="B47" s="34"/>
      <c r="C47" s="34"/>
      <c r="D47" s="35"/>
      <c r="E47" s="68"/>
      <c r="F47" s="36">
        <f>D47+E47</f>
        <v>0</v>
      </c>
    </row>
    <row r="48" spans="1:6" ht="12" customHeight="1">
      <c r="A48" s="26">
        <v>50</v>
      </c>
      <c r="B48" s="33"/>
      <c r="C48" s="33"/>
      <c r="D48" s="28"/>
      <c r="E48" s="62"/>
      <c r="F48" s="29">
        <f>D48+E48</f>
        <v>0</v>
      </c>
    </row>
    <row r="49" spans="1:6" ht="12" customHeight="1">
      <c r="A49" s="37">
        <v>51</v>
      </c>
      <c r="B49" s="34"/>
      <c r="C49" s="34"/>
      <c r="D49" s="35"/>
      <c r="E49" s="68"/>
      <c r="F49" s="36">
        <f>D49+E49</f>
        <v>0</v>
      </c>
    </row>
    <row r="50" spans="1:6" ht="12" customHeight="1">
      <c r="A50" s="26">
        <v>52</v>
      </c>
      <c r="B50" s="33"/>
      <c r="C50" s="33"/>
      <c r="D50" s="28"/>
      <c r="E50" s="62"/>
      <c r="F50" s="29">
        <f>D50+E50</f>
        <v>0</v>
      </c>
    </row>
    <row r="51" spans="1:6" ht="12" customHeight="1">
      <c r="A51" s="37">
        <v>53</v>
      </c>
      <c r="B51" s="34"/>
      <c r="C51" s="34"/>
      <c r="D51" s="35"/>
      <c r="E51" s="68"/>
      <c r="F51" s="36">
        <f>D51+E51</f>
        <v>0</v>
      </c>
    </row>
    <row r="52" spans="1:6" ht="12" customHeight="1">
      <c r="A52" s="26">
        <v>54</v>
      </c>
      <c r="B52" s="33"/>
      <c r="C52" s="33"/>
      <c r="D52" s="28"/>
      <c r="E52" s="62"/>
      <c r="F52" s="29">
        <f>D52+E52</f>
        <v>0</v>
      </c>
    </row>
    <row r="53" spans="1:6" ht="12" customHeight="1">
      <c r="A53" s="37">
        <v>55</v>
      </c>
      <c r="B53" s="34"/>
      <c r="C53" s="34"/>
      <c r="D53" s="35"/>
      <c r="E53" s="68"/>
      <c r="F53" s="36">
        <f>D53+E53</f>
        <v>0</v>
      </c>
    </row>
    <row r="54" spans="1:6" ht="12" customHeight="1">
      <c r="A54" s="26">
        <v>56</v>
      </c>
      <c r="B54" s="33"/>
      <c r="C54" s="33"/>
      <c r="D54" s="28"/>
      <c r="E54" s="62"/>
      <c r="F54" s="29">
        <f>D54+E54</f>
        <v>0</v>
      </c>
    </row>
    <row r="55" spans="1:6" ht="12" customHeight="1">
      <c r="A55" s="37">
        <v>57</v>
      </c>
      <c r="B55" s="34"/>
      <c r="C55" s="34"/>
      <c r="D55" s="35"/>
      <c r="E55" s="68"/>
      <c r="F55" s="36">
        <f>D55+E55</f>
        <v>0</v>
      </c>
    </row>
    <row r="56" spans="1:6" ht="12" customHeight="1">
      <c r="A56" s="26">
        <v>58</v>
      </c>
      <c r="B56" s="33"/>
      <c r="C56" s="33"/>
      <c r="D56" s="28"/>
      <c r="E56" s="62"/>
      <c r="F56" s="29">
        <f>D56+E56</f>
        <v>0</v>
      </c>
    </row>
    <row r="57" spans="1:6" ht="12" customHeight="1">
      <c r="A57" s="37">
        <v>59</v>
      </c>
      <c r="B57" s="34"/>
      <c r="C57" s="34"/>
      <c r="D57" s="35"/>
      <c r="E57" s="68"/>
      <c r="F57" s="36">
        <f>D57+E57</f>
        <v>0</v>
      </c>
    </row>
    <row r="58" spans="1:6" ht="12" customHeight="1">
      <c r="A58" s="26">
        <v>60</v>
      </c>
      <c r="B58" s="33"/>
      <c r="C58" s="33"/>
      <c r="D58" s="28"/>
      <c r="E58" s="62"/>
      <c r="F58" s="29">
        <f>D58+E58</f>
        <v>0</v>
      </c>
    </row>
    <row r="59" spans="1:6" ht="12" customHeight="1">
      <c r="A59" s="37">
        <v>61</v>
      </c>
      <c r="B59" s="34"/>
      <c r="C59" s="34"/>
      <c r="D59" s="35"/>
      <c r="E59" s="68"/>
      <c r="F59" s="36">
        <f>D59+E59</f>
        <v>0</v>
      </c>
    </row>
    <row r="60" spans="1:6" ht="12" customHeight="1">
      <c r="A60" s="26">
        <v>62</v>
      </c>
      <c r="B60" s="33"/>
      <c r="C60" s="33"/>
      <c r="D60" s="28"/>
      <c r="E60" s="62"/>
      <c r="F60" s="29">
        <f>D60+E60</f>
        <v>0</v>
      </c>
    </row>
    <row r="61" spans="1:6" ht="12" customHeight="1">
      <c r="A61" s="37">
        <v>63</v>
      </c>
      <c r="B61" s="34"/>
      <c r="C61" s="34"/>
      <c r="D61" s="35"/>
      <c r="E61" s="68"/>
      <c r="F61" s="36">
        <f>D61+E61</f>
        <v>0</v>
      </c>
    </row>
    <row r="62" spans="1:6" ht="12" customHeight="1">
      <c r="A62" s="26">
        <v>64</v>
      </c>
      <c r="B62" s="33"/>
      <c r="C62" s="33"/>
      <c r="D62" s="28"/>
      <c r="E62" s="62"/>
      <c r="F62" s="29">
        <f>D62+E62</f>
        <v>0</v>
      </c>
    </row>
    <row r="63" spans="1:6" ht="12" customHeight="1">
      <c r="A63" s="37">
        <v>65</v>
      </c>
      <c r="B63" s="34"/>
      <c r="C63" s="34"/>
      <c r="D63" s="35"/>
      <c r="E63" s="68"/>
      <c r="F63" s="36">
        <f>D63+E63</f>
        <v>0</v>
      </c>
    </row>
    <row r="64" spans="1:6" ht="12" customHeight="1">
      <c r="A64" s="26">
        <v>66</v>
      </c>
      <c r="B64" s="33"/>
      <c r="C64" s="33"/>
      <c r="D64" s="28"/>
      <c r="E64" s="62"/>
      <c r="F64" s="29">
        <f>D64+E64</f>
        <v>0</v>
      </c>
    </row>
    <row r="65" spans="1:6" ht="12" customHeight="1">
      <c r="A65" s="37">
        <v>67</v>
      </c>
      <c r="B65" s="34"/>
      <c r="C65" s="34"/>
      <c r="D65" s="35"/>
      <c r="E65" s="68"/>
      <c r="F65" s="36">
        <f>D65+E65</f>
        <v>0</v>
      </c>
    </row>
    <row r="66" spans="1:6" ht="12" customHeight="1">
      <c r="A66" s="26">
        <v>68</v>
      </c>
      <c r="B66" s="33"/>
      <c r="C66" s="33"/>
      <c r="D66" s="28"/>
      <c r="E66" s="62"/>
      <c r="F66" s="29">
        <f>D66+E66</f>
        <v>0</v>
      </c>
    </row>
    <row r="67" spans="1:6" ht="12" customHeight="1">
      <c r="A67" s="37">
        <v>69</v>
      </c>
      <c r="B67" s="34"/>
      <c r="C67" s="34"/>
      <c r="D67" s="35"/>
      <c r="E67" s="68"/>
      <c r="F67" s="36">
        <f>D67+E67</f>
        <v>0</v>
      </c>
    </row>
    <row r="68" spans="1:6" ht="12" customHeight="1">
      <c r="A68" s="26">
        <v>70</v>
      </c>
      <c r="B68" s="33"/>
      <c r="C68" s="33"/>
      <c r="D68" s="28"/>
      <c r="E68" s="62"/>
      <c r="F68" s="29">
        <f>D68+E68</f>
        <v>0</v>
      </c>
    </row>
    <row r="69" spans="1:6" ht="12" customHeight="1">
      <c r="A69" s="37">
        <v>71</v>
      </c>
      <c r="B69" s="34"/>
      <c r="C69" s="34"/>
      <c r="D69" s="35"/>
      <c r="E69" s="68"/>
      <c r="F69" s="36">
        <f>D69+E69</f>
        <v>0</v>
      </c>
    </row>
    <row r="70" spans="1:6" ht="12" customHeight="1">
      <c r="A70" s="26">
        <v>72</v>
      </c>
      <c r="B70" s="33"/>
      <c r="C70" s="33"/>
      <c r="D70" s="28"/>
      <c r="E70" s="62"/>
      <c r="F70" s="29">
        <f>D70+E70</f>
        <v>0</v>
      </c>
    </row>
    <row r="71" spans="1:6" ht="12" customHeight="1">
      <c r="A71" s="37">
        <v>73</v>
      </c>
      <c r="B71" s="34"/>
      <c r="C71" s="34"/>
      <c r="D71" s="35"/>
      <c r="E71" s="68"/>
      <c r="F71" s="36">
        <f>D71+E71</f>
        <v>0</v>
      </c>
    </row>
    <row r="72" spans="1:6" ht="12" customHeight="1">
      <c r="A72" s="26">
        <v>74</v>
      </c>
      <c r="B72" s="33"/>
      <c r="C72" s="33"/>
      <c r="D72" s="28"/>
      <c r="E72" s="62"/>
      <c r="F72" s="29">
        <f>D72+E72</f>
        <v>0</v>
      </c>
    </row>
    <row r="73" spans="1:6" ht="12" customHeight="1">
      <c r="A73" s="37">
        <v>75</v>
      </c>
      <c r="B73" s="34"/>
      <c r="C73" s="34"/>
      <c r="D73" s="35"/>
      <c r="E73" s="68"/>
      <c r="F73" s="36">
        <f>D73+E73</f>
        <v>0</v>
      </c>
    </row>
    <row r="74" spans="1:6" ht="12" customHeight="1">
      <c r="A74" s="26">
        <v>76</v>
      </c>
      <c r="B74" s="33"/>
      <c r="C74" s="33"/>
      <c r="D74" s="28"/>
      <c r="E74" s="62"/>
      <c r="F74" s="29">
        <f>D74+E74</f>
        <v>0</v>
      </c>
    </row>
    <row r="75" spans="1:6" ht="12" customHeight="1">
      <c r="A75" s="37">
        <v>77</v>
      </c>
      <c r="B75" s="34"/>
      <c r="C75" s="34"/>
      <c r="D75" s="35"/>
      <c r="E75" s="68"/>
      <c r="F75" s="36">
        <f>D75+E75</f>
        <v>0</v>
      </c>
    </row>
    <row r="76" spans="1:6" ht="12" customHeight="1">
      <c r="A76" s="26">
        <v>78</v>
      </c>
      <c r="B76" s="33"/>
      <c r="C76" s="33"/>
      <c r="D76" s="28"/>
      <c r="E76" s="62"/>
      <c r="F76" s="29">
        <f>D76+E76</f>
        <v>0</v>
      </c>
    </row>
    <row r="77" spans="1:6" ht="12" customHeight="1">
      <c r="A77" s="37">
        <v>79</v>
      </c>
      <c r="B77" s="34"/>
      <c r="C77" s="34"/>
      <c r="D77" s="35"/>
      <c r="E77" s="68"/>
      <c r="F77" s="36">
        <f>D77+E77</f>
        <v>0</v>
      </c>
    </row>
    <row r="78" spans="1:6" ht="12" customHeight="1">
      <c r="A78" s="26">
        <v>80</v>
      </c>
      <c r="B78" s="33"/>
      <c r="C78" s="33"/>
      <c r="D78" s="28"/>
      <c r="E78" s="62"/>
      <c r="F78" s="29">
        <f>D78+E78</f>
        <v>0</v>
      </c>
    </row>
    <row r="79" spans="1:6" ht="12" customHeight="1">
      <c r="A79" s="37">
        <v>81</v>
      </c>
      <c r="B79" s="34"/>
      <c r="C79" s="34"/>
      <c r="D79" s="35"/>
      <c r="E79" s="68"/>
      <c r="F79" s="36">
        <f>D79+E79</f>
        <v>0</v>
      </c>
    </row>
    <row r="80" spans="1:6" ht="12" customHeight="1">
      <c r="A80" s="26">
        <v>82</v>
      </c>
      <c r="B80" s="33"/>
      <c r="C80" s="33"/>
      <c r="D80" s="28"/>
      <c r="E80" s="62"/>
      <c r="F80" s="29">
        <f>D80+E80</f>
        <v>0</v>
      </c>
    </row>
    <row r="81" spans="1:6" ht="12" customHeight="1">
      <c r="A81" s="37">
        <v>83</v>
      </c>
      <c r="B81" s="34"/>
      <c r="C81" s="34"/>
      <c r="D81" s="35"/>
      <c r="E81" s="68"/>
      <c r="F81" s="36">
        <f>D81+E81</f>
        <v>0</v>
      </c>
    </row>
    <row r="82" spans="1:6" ht="12" customHeight="1">
      <c r="A82" s="26">
        <v>84</v>
      </c>
      <c r="B82" s="33"/>
      <c r="C82" s="33"/>
      <c r="D82" s="28"/>
      <c r="E82" s="62"/>
      <c r="F82" s="29">
        <f>D82+E82</f>
        <v>0</v>
      </c>
    </row>
    <row r="83" spans="1:6" ht="12" customHeight="1">
      <c r="A83" s="37">
        <v>85</v>
      </c>
      <c r="B83" s="34"/>
      <c r="C83" s="34"/>
      <c r="D83" s="35"/>
      <c r="E83" s="68"/>
      <c r="F83" s="36">
        <f>D83+E83</f>
        <v>0</v>
      </c>
    </row>
    <row r="84" spans="1:6" ht="12" customHeight="1">
      <c r="A84" s="26">
        <v>86</v>
      </c>
      <c r="B84" s="33"/>
      <c r="C84" s="33"/>
      <c r="D84" s="28"/>
      <c r="E84" s="62"/>
      <c r="F84" s="29">
        <f>D84+E84</f>
        <v>0</v>
      </c>
    </row>
    <row r="85" spans="1:6" ht="12" customHeight="1">
      <c r="A85" s="37">
        <v>87</v>
      </c>
      <c r="B85" s="34"/>
      <c r="C85" s="34"/>
      <c r="D85" s="35"/>
      <c r="E85" s="68"/>
      <c r="F85" s="36">
        <f>D85+E85</f>
        <v>0</v>
      </c>
    </row>
    <row r="86" spans="1:6" ht="12" customHeight="1">
      <c r="A86" s="26">
        <v>88</v>
      </c>
      <c r="B86" s="33"/>
      <c r="C86" s="33"/>
      <c r="D86" s="28"/>
      <c r="E86" s="62"/>
      <c r="F86" s="29">
        <f>D86+E86</f>
        <v>0</v>
      </c>
    </row>
    <row r="87" spans="1:6" ht="12" customHeight="1">
      <c r="A87" s="37">
        <v>89</v>
      </c>
      <c r="B87" s="34"/>
      <c r="C87" s="34"/>
      <c r="D87" s="35"/>
      <c r="E87" s="68"/>
      <c r="F87" s="36">
        <f>D87+E87</f>
        <v>0</v>
      </c>
    </row>
    <row r="88" spans="1:6" ht="12" customHeight="1">
      <c r="A88" s="26">
        <v>90</v>
      </c>
      <c r="B88" s="33"/>
      <c r="C88" s="33"/>
      <c r="D88" s="28"/>
      <c r="E88" s="62"/>
      <c r="F88" s="29">
        <f>D88+E88</f>
        <v>0</v>
      </c>
    </row>
    <row r="89" spans="1:6" ht="12" customHeight="1">
      <c r="A89" s="37">
        <v>91</v>
      </c>
      <c r="B89" s="34"/>
      <c r="C89" s="34"/>
      <c r="D89" s="35"/>
      <c r="E89" s="68"/>
      <c r="F89" s="36">
        <f>D89+E89</f>
        <v>0</v>
      </c>
    </row>
    <row r="90" spans="1:6" ht="12" customHeight="1">
      <c r="A90" s="26">
        <v>92</v>
      </c>
      <c r="B90" s="33"/>
      <c r="C90" s="33"/>
      <c r="D90" s="28"/>
      <c r="E90" s="62"/>
      <c r="F90" s="29">
        <f>D90+E90</f>
        <v>0</v>
      </c>
    </row>
    <row r="91" spans="1:6" ht="12" customHeight="1">
      <c r="A91" s="37">
        <v>93</v>
      </c>
      <c r="B91" s="34"/>
      <c r="C91" s="34"/>
      <c r="D91" s="35"/>
      <c r="E91" s="68"/>
      <c r="F91" s="36">
        <f>D91+E91</f>
        <v>0</v>
      </c>
    </row>
    <row r="92" spans="1:6" ht="12" customHeight="1">
      <c r="A92" s="26">
        <v>94</v>
      </c>
      <c r="B92" s="33"/>
      <c r="C92" s="33"/>
      <c r="D92" s="28"/>
      <c r="E92" s="62"/>
      <c r="F92" s="29">
        <f>D92+E92</f>
        <v>0</v>
      </c>
    </row>
    <row r="93" spans="1:6" ht="12" customHeight="1">
      <c r="A93" s="37">
        <v>95</v>
      </c>
      <c r="B93" s="34"/>
      <c r="C93" s="34"/>
      <c r="D93" s="35"/>
      <c r="E93" s="68"/>
      <c r="F93" s="36">
        <f>D93+E93</f>
        <v>0</v>
      </c>
    </row>
    <row r="94" spans="1:6" ht="12" customHeight="1">
      <c r="A94" s="26">
        <v>96</v>
      </c>
      <c r="B94" s="33"/>
      <c r="C94" s="33"/>
      <c r="D94" s="28"/>
      <c r="E94" s="62"/>
      <c r="F94" s="29">
        <f>D94+E94</f>
        <v>0</v>
      </c>
    </row>
    <row r="95" spans="1:6" ht="12" customHeight="1">
      <c r="A95" s="37">
        <v>97</v>
      </c>
      <c r="B95" s="34"/>
      <c r="C95" s="34"/>
      <c r="D95" s="35"/>
      <c r="E95" s="68"/>
      <c r="F95" s="36">
        <f>D95+E95</f>
        <v>0</v>
      </c>
    </row>
    <row r="96" spans="1:6" ht="12" customHeight="1">
      <c r="A96" s="26">
        <v>98</v>
      </c>
      <c r="B96" s="33"/>
      <c r="C96" s="33"/>
      <c r="D96" s="28"/>
      <c r="E96" s="62"/>
      <c r="F96" s="29">
        <f>D96+E96</f>
        <v>0</v>
      </c>
    </row>
    <row r="97" spans="1:6" ht="12" customHeight="1">
      <c r="A97" s="37">
        <v>99</v>
      </c>
      <c r="B97" s="34"/>
      <c r="C97" s="34"/>
      <c r="D97" s="35"/>
      <c r="E97" s="68"/>
      <c r="F97" s="36">
        <f>D97+E97</f>
        <v>0</v>
      </c>
    </row>
    <row r="98" spans="1:6" ht="12" customHeight="1">
      <c r="A98" s="26">
        <v>100</v>
      </c>
      <c r="B98" s="33"/>
      <c r="C98" s="33"/>
      <c r="D98" s="28"/>
      <c r="E98" s="62"/>
      <c r="F98" s="29">
        <f>D98+E98</f>
        <v>0</v>
      </c>
    </row>
    <row r="99" spans="1:6" ht="12" customHeight="1"/>
    <row r="100" spans="1:6" ht="12" customHeight="1"/>
    <row r="101" spans="1:6" ht="12" customHeight="1"/>
    <row r="102" spans="1:6" ht="12" customHeight="1"/>
    <row r="103" spans="1:6" ht="12" customHeight="1"/>
    <row r="104" spans="1:6" ht="12" customHeight="1"/>
    <row r="105" spans="1:6" ht="12" customHeight="1"/>
    <row r="106" spans="1:6" ht="12" customHeight="1"/>
    <row r="107" spans="1:6" ht="12" customHeight="1"/>
    <row r="108" spans="1:6" ht="12" customHeight="1"/>
    <row r="109" spans="1:6" ht="12" customHeight="1"/>
    <row r="110" spans="1:6" ht="12" customHeight="1"/>
    <row r="111" spans="1:6" ht="12" customHeight="1"/>
    <row r="112" spans="1:6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</sheetData>
  <autoFilter ref="A3:F3">
    <sortState ref="A4:T98">
      <sortCondition descending="1" ref="F3"/>
    </sortState>
  </autoFilter>
  <mergeCells count="2">
    <mergeCell ref="A1:F1"/>
    <mergeCell ref="A2:F2"/>
  </mergeCells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1"/>
  <sheetViews>
    <sheetView topLeftCell="A4" workbookViewId="0">
      <selection activeCell="A10" sqref="A10:F10"/>
    </sheetView>
  </sheetViews>
  <sheetFormatPr defaultColWidth="14.42578125" defaultRowHeight="15" customHeight="1"/>
  <cols>
    <col min="1" max="1" width="12.28515625" style="72" customWidth="1"/>
    <col min="2" max="2" width="31.42578125" style="72" customWidth="1"/>
    <col min="3" max="3" width="11" style="72" customWidth="1"/>
    <col min="4" max="4" width="25.42578125" style="72" customWidth="1"/>
    <col min="5" max="7" width="13.42578125" style="72" customWidth="1"/>
    <col min="8" max="8" width="18.42578125" style="72" customWidth="1"/>
    <col min="9" max="16384" width="14.42578125" style="72"/>
  </cols>
  <sheetData>
    <row r="1" spans="1:8" ht="15.75" customHeight="1">
      <c r="A1" s="1"/>
      <c r="B1" s="2" t="s">
        <v>0</v>
      </c>
      <c r="C1" s="3"/>
      <c r="D1" s="3"/>
      <c r="E1" s="4"/>
      <c r="F1" s="115" t="s">
        <v>1</v>
      </c>
      <c r="G1" s="107"/>
      <c r="H1" s="108"/>
    </row>
    <row r="2" spans="1:8" ht="57.75" customHeight="1">
      <c r="A2" s="116" t="s">
        <v>2</v>
      </c>
      <c r="B2" s="5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7" t="s">
        <v>9</v>
      </c>
    </row>
    <row r="3" spans="1:8" ht="19.5" customHeight="1">
      <c r="A3" s="117"/>
      <c r="B3" s="8" t="s">
        <v>10</v>
      </c>
      <c r="C3" s="118" t="s">
        <v>11</v>
      </c>
      <c r="D3" s="107"/>
      <c r="E3" s="107"/>
      <c r="F3" s="107"/>
      <c r="G3" s="107"/>
      <c r="H3" s="108"/>
    </row>
    <row r="4" spans="1:8" ht="15.75" customHeight="1">
      <c r="A4" s="9" t="s">
        <v>12</v>
      </c>
      <c r="B4" s="70">
        <v>6</v>
      </c>
      <c r="C4" s="11">
        <v>20</v>
      </c>
      <c r="D4" s="10" t="s">
        <v>13</v>
      </c>
      <c r="E4" s="12">
        <f t="shared" ref="E4:E9" si="0">SUM(B4*C4)</f>
        <v>120</v>
      </c>
      <c r="F4" s="12">
        <f>SUM(E4*0.5)</f>
        <v>60</v>
      </c>
      <c r="G4" s="12">
        <f>SUM(E4*0.5)</f>
        <v>60</v>
      </c>
      <c r="H4" s="13"/>
    </row>
    <row r="5" spans="1:8" ht="15.75" customHeight="1">
      <c r="A5" s="9" t="s">
        <v>12</v>
      </c>
      <c r="B5" s="70">
        <v>16</v>
      </c>
      <c r="C5" s="11">
        <v>20</v>
      </c>
      <c r="D5" s="10" t="s">
        <v>14</v>
      </c>
      <c r="E5" s="12">
        <f t="shared" si="0"/>
        <v>320</v>
      </c>
      <c r="F5" s="12">
        <f>SUM(E5*0.25)</f>
        <v>80</v>
      </c>
      <c r="G5" s="12">
        <f>SUM(E5*0.4)</f>
        <v>128</v>
      </c>
      <c r="H5" s="14">
        <f>SUM(E5*0.35)</f>
        <v>112</v>
      </c>
    </row>
    <row r="6" spans="1:8" ht="15.75" customHeight="1">
      <c r="A6" s="9" t="s">
        <v>12</v>
      </c>
      <c r="B6" s="70">
        <v>1</v>
      </c>
      <c r="C6" s="11">
        <v>20</v>
      </c>
      <c r="D6" s="10" t="s">
        <v>47</v>
      </c>
      <c r="E6" s="12">
        <f t="shared" si="0"/>
        <v>20</v>
      </c>
      <c r="F6" s="12">
        <f>SUM(E6*0.5)</f>
        <v>10</v>
      </c>
      <c r="G6" s="12">
        <f>SUM(E6*0.5)</f>
        <v>10</v>
      </c>
      <c r="H6" s="74"/>
    </row>
    <row r="7" spans="1:8" ht="15.75" customHeight="1">
      <c r="A7" s="9" t="s">
        <v>15</v>
      </c>
      <c r="B7" s="70">
        <v>0</v>
      </c>
      <c r="C7" s="11">
        <v>20</v>
      </c>
      <c r="D7" s="10" t="s">
        <v>48</v>
      </c>
      <c r="E7" s="12">
        <f t="shared" si="0"/>
        <v>0</v>
      </c>
      <c r="F7" s="12">
        <f>SUM(E7*0.5)</f>
        <v>0</v>
      </c>
      <c r="G7" s="15">
        <f>SUM(E7*0.5)</f>
        <v>0</v>
      </c>
      <c r="H7" s="16"/>
    </row>
    <row r="8" spans="1:8" ht="15.75" customHeight="1">
      <c r="A8" s="9" t="s">
        <v>15</v>
      </c>
      <c r="B8" s="70">
        <v>1</v>
      </c>
      <c r="C8" s="11">
        <v>15</v>
      </c>
      <c r="D8" s="10" t="s">
        <v>16</v>
      </c>
      <c r="E8" s="12">
        <f t="shared" si="0"/>
        <v>15</v>
      </c>
      <c r="F8" s="12">
        <f t="shared" ref="F8:F9" si="1">SUM(E8*0.333333333333)</f>
        <v>4.9999999999950004</v>
      </c>
      <c r="G8" s="15">
        <f t="shared" ref="G8:G9" si="2">SUM(E8*0.6666666666667)</f>
        <v>10.000000000000501</v>
      </c>
      <c r="H8" s="16"/>
    </row>
    <row r="9" spans="1:8" ht="15.75" customHeight="1">
      <c r="A9" s="9" t="s">
        <v>15</v>
      </c>
      <c r="B9" s="70">
        <v>7</v>
      </c>
      <c r="C9" s="11">
        <v>15</v>
      </c>
      <c r="D9" s="10" t="s">
        <v>17</v>
      </c>
      <c r="E9" s="12">
        <f t="shared" si="0"/>
        <v>105</v>
      </c>
      <c r="F9" s="12">
        <f t="shared" si="1"/>
        <v>34.999999999965006</v>
      </c>
      <c r="G9" s="15">
        <f t="shared" si="2"/>
        <v>70.00000000000351</v>
      </c>
      <c r="H9" s="16"/>
    </row>
    <row r="10" spans="1:8" ht="15.75" customHeight="1">
      <c r="A10" s="119" t="s">
        <v>18</v>
      </c>
      <c r="B10" s="113"/>
      <c r="C10" s="113"/>
      <c r="D10" s="113"/>
      <c r="E10" s="113"/>
      <c r="F10" s="113"/>
      <c r="G10" s="17">
        <f>SUM(G4:G9)</f>
        <v>278.00000000000404</v>
      </c>
      <c r="H10" s="18"/>
    </row>
    <row r="31" spans="3:3" ht="15" customHeight="1">
      <c r="C31" s="75"/>
    </row>
  </sheetData>
  <mergeCells count="4">
    <mergeCell ref="F1:H1"/>
    <mergeCell ref="A2:A3"/>
    <mergeCell ref="C3:H3"/>
    <mergeCell ref="A10:F10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Open Overall Rank</vt:lpstr>
      <vt:lpstr>Open T&amp;C (cash) Rank</vt:lpstr>
      <vt:lpstr>Small Dog</vt:lpstr>
      <vt:lpstr>Recreational FS Rank</vt:lpstr>
      <vt:lpstr>Recreational TC Rank</vt:lpstr>
      <vt:lpstr>Fee Distribution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Montgomery</dc:creator>
  <cp:lastModifiedBy>Frank Montgomery</cp:lastModifiedBy>
  <cp:lastPrinted>2019-04-20T18:14:52Z</cp:lastPrinted>
  <dcterms:created xsi:type="dcterms:W3CDTF">2018-12-31T17:34:13Z</dcterms:created>
  <dcterms:modified xsi:type="dcterms:W3CDTF">2019-04-24T01:32:24Z</dcterms:modified>
</cp:coreProperties>
</file>