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k\Documents\MADDogs\2019\Summer Fling\"/>
    </mc:Choice>
  </mc:AlternateContent>
  <bookViews>
    <workbookView xWindow="0" yWindow="0" windowWidth="20490" windowHeight="8745"/>
  </bookViews>
  <sheets>
    <sheet name="Sheet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J58" i="1"/>
  <c r="I58" i="1"/>
  <c r="H58" i="1"/>
  <c r="G58" i="1"/>
  <c r="F58" i="1"/>
  <c r="E58" i="1"/>
  <c r="D58" i="1"/>
  <c r="C58" i="1"/>
  <c r="B58" i="1"/>
  <c r="J57" i="1"/>
  <c r="I57" i="1"/>
  <c r="H57" i="1"/>
  <c r="G57" i="1"/>
  <c r="F57" i="1"/>
  <c r="E57" i="1"/>
  <c r="D57" i="1"/>
  <c r="C57" i="1"/>
  <c r="B57" i="1"/>
  <c r="J56" i="1"/>
  <c r="I56" i="1"/>
  <c r="H56" i="1"/>
  <c r="G56" i="1"/>
  <c r="F56" i="1"/>
  <c r="E56" i="1"/>
  <c r="D56" i="1"/>
  <c r="C56" i="1"/>
  <c r="B56" i="1"/>
  <c r="J55" i="1"/>
  <c r="I55" i="1"/>
  <c r="H55" i="1"/>
  <c r="G55" i="1"/>
  <c r="F55" i="1"/>
  <c r="E55" i="1"/>
  <c r="D55" i="1"/>
  <c r="C55" i="1"/>
  <c r="B55" i="1"/>
  <c r="J54" i="1"/>
  <c r="I54" i="1"/>
  <c r="H54" i="1"/>
  <c r="G54" i="1"/>
  <c r="F54" i="1"/>
  <c r="E54" i="1"/>
  <c r="D54" i="1"/>
  <c r="C54" i="1"/>
  <c r="B54" i="1"/>
  <c r="J53" i="1"/>
  <c r="I53" i="1"/>
  <c r="H53" i="1"/>
  <c r="G53" i="1"/>
  <c r="F53" i="1"/>
  <c r="E53" i="1"/>
  <c r="D53" i="1"/>
  <c r="C53" i="1"/>
  <c r="B53" i="1"/>
  <c r="B48" i="1"/>
  <c r="B47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<sst xmlns="http://schemas.openxmlformats.org/spreadsheetml/2006/main" count="83" uniqueCount="21">
  <si>
    <t>Obstacle Course</t>
  </si>
  <si>
    <t>Pro</t>
  </si>
  <si>
    <t>Advance</t>
  </si>
  <si>
    <t>Novice</t>
  </si>
  <si>
    <t>Place</t>
  </si>
  <si>
    <t>Dog</t>
  </si>
  <si>
    <t>Handler</t>
  </si>
  <si>
    <t>Score</t>
  </si>
  <si>
    <t>Distance</t>
  </si>
  <si>
    <t>Points</t>
  </si>
  <si>
    <t>Freestyle</t>
  </si>
  <si>
    <t>Speed Disc</t>
  </si>
  <si>
    <t>Time</t>
  </si>
  <si>
    <t>Obstacle Course Match Play</t>
  </si>
  <si>
    <t>Dog / Handler</t>
  </si>
  <si>
    <t>Division Champions</t>
  </si>
  <si>
    <t>Total</t>
  </si>
  <si>
    <t>Overall</t>
  </si>
  <si>
    <t>FDDO</t>
  </si>
  <si>
    <t>Summer Fling 2019</t>
  </si>
  <si>
    <t>Top Six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</si>
</sst>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2" fontId="0" fillId="0" borderId="11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2" fontId="0" fillId="0" borderId="19" xfId="0" applyNumberFormat="1" applyBorder="1"/>
    <xf numFmtId="0" fontId="0" fillId="0" borderId="1" xfId="0" applyBorder="1" applyAlignment="1"/>
    <xf numFmtId="0" fontId="0" fillId="0" borderId="5" xfId="0" applyBorder="1" applyAlignment="1">
      <alignment horizontal="centerContinuous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15" xfId="0" applyBorder="1"/>
    <xf numFmtId="0" fontId="0" fillId="0" borderId="26" xfId="0" applyBorder="1" applyAlignment="1">
      <alignment horizontal="center"/>
    </xf>
    <xf numFmtId="0" fontId="0" fillId="0" borderId="19" xfId="0" applyBorder="1"/>
    <xf numFmtId="2" fontId="0" fillId="0" borderId="24" xfId="0" applyNumberFormat="1" applyBorder="1"/>
    <xf numFmtId="0" fontId="0" fillId="0" borderId="5" xfId="0" applyBorder="1" applyAlignment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/>
    <xf numFmtId="0" fontId="0" fillId="0" borderId="24" xfId="0" applyBorder="1" applyAlignment="1"/>
    <xf numFmtId="0" fontId="0" fillId="0" borderId="17" xfId="0" applyBorder="1" applyAlignment="1"/>
    <xf numFmtId="0" fontId="0" fillId="0" borderId="19" xfId="0" applyBorder="1" applyAlignment="1"/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2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ddo_SummerFling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ts"/>
      <sheetName val="Print Lineups"/>
      <sheetName val="Music"/>
      <sheetName val="Scores"/>
      <sheetName val="Freestyle"/>
      <sheetName val="Results"/>
      <sheetName val="Awards"/>
      <sheetName val="Match Play (32 &amp; 16)"/>
      <sheetName val="Match Play (64 &amp; 32)"/>
      <sheetName val="Grand Total"/>
    </sheetNames>
    <sheetDataSet>
      <sheetData sheetId="0"/>
      <sheetData sheetId="1"/>
      <sheetData sheetId="2"/>
      <sheetData sheetId="3"/>
      <sheetData sheetId="4"/>
      <sheetData sheetId="5">
        <row r="124">
          <cell r="A124">
            <v>5</v>
          </cell>
          <cell r="B124">
            <v>26</v>
          </cell>
          <cell r="D124" t="str">
            <v>Gracie Lou</v>
          </cell>
          <cell r="E124" t="str">
            <v>Frank Montgomery</v>
          </cell>
          <cell r="F124">
            <v>5</v>
          </cell>
          <cell r="G124">
            <v>21</v>
          </cell>
          <cell r="I124" t="str">
            <v>Dax</v>
          </cell>
          <cell r="J124" t="str">
            <v>Linda Kriete</v>
          </cell>
          <cell r="K124">
            <v>5</v>
          </cell>
          <cell r="L124">
            <v>11</v>
          </cell>
          <cell r="N124" t="str">
            <v>Java / Tara</v>
          </cell>
          <cell r="O124" t="str">
            <v>Tara Bauer-Williamson</v>
          </cell>
          <cell r="P124">
            <v>3</v>
          </cell>
          <cell r="Q124">
            <v>7</v>
          </cell>
          <cell r="S124" t="str">
            <v>142'07"</v>
          </cell>
          <cell r="T124" t="str">
            <v>Gracie Lou</v>
          </cell>
          <cell r="U124" t="str">
            <v>Frank Montgomery</v>
          </cell>
          <cell r="V124">
            <v>5</v>
          </cell>
          <cell r="W124">
            <v>13</v>
          </cell>
          <cell r="Y124" t="str">
            <v>113'07"</v>
          </cell>
          <cell r="Z124" t="str">
            <v>Miquette</v>
          </cell>
          <cell r="AA124" t="str">
            <v>Tina Van Schilt</v>
          </cell>
          <cell r="AB124">
            <v>5</v>
          </cell>
          <cell r="AC124">
            <v>1</v>
          </cell>
          <cell r="AE124" t="str">
            <v>59'04"</v>
          </cell>
          <cell r="AF124" t="str">
            <v>Java / Tara</v>
          </cell>
          <cell r="AG124" t="str">
            <v>Tara Bauer-Williamson</v>
          </cell>
          <cell r="AH124">
            <v>5</v>
          </cell>
          <cell r="AI124">
            <v>7</v>
          </cell>
          <cell r="AJ124">
            <v>43.22</v>
          </cell>
          <cell r="AK124" t="str">
            <v>Jagger</v>
          </cell>
          <cell r="AL124" t="str">
            <v>Frank Montgomery</v>
          </cell>
          <cell r="AM124">
            <v>3</v>
          </cell>
          <cell r="AN124">
            <v>6.5</v>
          </cell>
          <cell r="AO124">
            <v>47.88</v>
          </cell>
          <cell r="AP124" t="str">
            <v>Twiggy</v>
          </cell>
          <cell r="AQ124" t="str">
            <v>Olivia Cawley</v>
          </cell>
          <cell r="AR124">
            <v>5</v>
          </cell>
          <cell r="AS124">
            <v>1</v>
          </cell>
          <cell r="AT124">
            <v>90</v>
          </cell>
          <cell r="AU124" t="str">
            <v>Cider</v>
          </cell>
          <cell r="AV124" t="str">
            <v>Tara Bauer-Williamson</v>
          </cell>
          <cell r="AW124">
            <v>5</v>
          </cell>
          <cell r="AX124">
            <v>33.75</v>
          </cell>
          <cell r="BB124" t="str">
            <v>Malice</v>
          </cell>
          <cell r="BC124" t="str">
            <v>Linda Elmore</v>
          </cell>
          <cell r="BD124">
            <v>5</v>
          </cell>
          <cell r="BE124">
            <v>23</v>
          </cell>
          <cell r="BI124" t="str">
            <v>Blue / Sue</v>
          </cell>
          <cell r="BJ124" t="str">
            <v>Sue Garfinkel</v>
          </cell>
        </row>
        <row r="125">
          <cell r="A125">
            <v>5</v>
          </cell>
          <cell r="B125">
            <v>26</v>
          </cell>
          <cell r="D125" t="str">
            <v>Thornton</v>
          </cell>
          <cell r="E125" t="str">
            <v>Samantha Valle</v>
          </cell>
          <cell r="F125">
            <v>6</v>
          </cell>
          <cell r="G125">
            <v>20</v>
          </cell>
          <cell r="I125" t="str">
            <v>Zip / BobbyIII</v>
          </cell>
          <cell r="J125" t="str">
            <v>Bobby ClementsIII</v>
          </cell>
          <cell r="K125">
            <v>6</v>
          </cell>
          <cell r="L125">
            <v>7</v>
          </cell>
          <cell r="N125" t="str">
            <v>Cider</v>
          </cell>
          <cell r="O125" t="str">
            <v>Tara Bauer-Williamson</v>
          </cell>
          <cell r="P125">
            <v>6</v>
          </cell>
          <cell r="Q125">
            <v>5</v>
          </cell>
          <cell r="S125" t="str">
            <v>105'01"</v>
          </cell>
          <cell r="T125" t="str">
            <v>Riot / Criss</v>
          </cell>
          <cell r="U125" t="str">
            <v>Criss Brown</v>
          </cell>
          <cell r="V125">
            <v>6</v>
          </cell>
          <cell r="W125">
            <v>12</v>
          </cell>
          <cell r="Y125" t="str">
            <v>122'05"</v>
          </cell>
          <cell r="Z125" t="str">
            <v>Twiggy</v>
          </cell>
          <cell r="AA125" t="str">
            <v>Olivia Cawley</v>
          </cell>
          <cell r="AB125">
            <v>6</v>
          </cell>
          <cell r="AC125">
            <v>0</v>
          </cell>
          <cell r="AE125">
            <v>98.09</v>
          </cell>
          <cell r="AF125" t="str">
            <v>Twiggy / Chase</v>
          </cell>
          <cell r="AG125" t="str">
            <v>Chase Heuer</v>
          </cell>
          <cell r="AH125">
            <v>6</v>
          </cell>
          <cell r="AI125">
            <v>6.5</v>
          </cell>
          <cell r="AJ125">
            <v>46.63</v>
          </cell>
          <cell r="AK125" t="str">
            <v>Geronimo</v>
          </cell>
          <cell r="AL125" t="str">
            <v>Samantha Valle</v>
          </cell>
          <cell r="AM125">
            <v>3</v>
          </cell>
          <cell r="AN125">
            <v>6.5</v>
          </cell>
          <cell r="AO125">
            <v>48.24</v>
          </cell>
          <cell r="AP125" t="str">
            <v>Blue / Sue</v>
          </cell>
          <cell r="AQ125" t="str">
            <v>Sue Garfinkel</v>
          </cell>
          <cell r="AR125">
            <v>5</v>
          </cell>
          <cell r="AS125">
            <v>1</v>
          </cell>
          <cell r="AT125">
            <v>90</v>
          </cell>
          <cell r="AU125" t="str">
            <v>Maybe</v>
          </cell>
          <cell r="AV125" t="str">
            <v>Ashley Barron</v>
          </cell>
          <cell r="AW125">
            <v>6</v>
          </cell>
          <cell r="AX125">
            <v>33.25</v>
          </cell>
          <cell r="BB125" t="str">
            <v>Valor</v>
          </cell>
          <cell r="BC125" t="str">
            <v>Samantha Valle</v>
          </cell>
          <cell r="BD125">
            <v>6</v>
          </cell>
          <cell r="BE125">
            <v>22</v>
          </cell>
          <cell r="BI125" t="str">
            <v>Alfie</v>
          </cell>
          <cell r="BJ125" t="str">
            <v>Frank Kerchner</v>
          </cell>
        </row>
        <row r="126">
          <cell r="A126">
            <v>7</v>
          </cell>
          <cell r="B126">
            <v>25</v>
          </cell>
          <cell r="D126" t="str">
            <v>Hippie Chick</v>
          </cell>
          <cell r="E126" t="str">
            <v>David Gosch</v>
          </cell>
          <cell r="F126">
            <v>7</v>
          </cell>
          <cell r="G126">
            <v>19</v>
          </cell>
          <cell r="I126" t="str">
            <v>Colby</v>
          </cell>
          <cell r="J126" t="str">
            <v>Jeff Bergquist</v>
          </cell>
          <cell r="K126">
            <v>7</v>
          </cell>
          <cell r="L126">
            <v>4</v>
          </cell>
          <cell r="N126" t="str">
            <v>Maybe</v>
          </cell>
          <cell r="O126" t="str">
            <v>Ashley Barron</v>
          </cell>
          <cell r="P126">
            <v>6</v>
          </cell>
          <cell r="Q126">
            <v>5</v>
          </cell>
          <cell r="S126" t="str">
            <v>98'06"</v>
          </cell>
          <cell r="T126" t="str">
            <v>Zip / Bobby</v>
          </cell>
          <cell r="U126" t="str">
            <v>Bobby Clements</v>
          </cell>
          <cell r="V126">
            <v>7</v>
          </cell>
          <cell r="W126">
            <v>11</v>
          </cell>
          <cell r="Y126" t="str">
            <v>111'07"</v>
          </cell>
          <cell r="Z126" t="str">
            <v>Dax</v>
          </cell>
          <cell r="AA126" t="str">
            <v>Linda Kriete</v>
          </cell>
          <cell r="AB126">
            <v>6</v>
          </cell>
          <cell r="AC126">
            <v>0</v>
          </cell>
          <cell r="AE126" t="str">
            <v>0"</v>
          </cell>
          <cell r="AF126" t="str">
            <v>Cider</v>
          </cell>
          <cell r="AG126" t="str">
            <v>Tara Bauer-Williamson</v>
          </cell>
          <cell r="AH126">
            <v>6</v>
          </cell>
          <cell r="AI126">
            <v>6.5</v>
          </cell>
          <cell r="AJ126">
            <v>47.21</v>
          </cell>
          <cell r="AK126" t="str">
            <v>Thornton</v>
          </cell>
          <cell r="AL126" t="str">
            <v>Samantha Valle</v>
          </cell>
          <cell r="AM126">
            <v>3</v>
          </cell>
          <cell r="AN126">
            <v>6.5</v>
          </cell>
          <cell r="AO126">
            <v>50.87</v>
          </cell>
          <cell r="AP126" t="str">
            <v>Dax</v>
          </cell>
          <cell r="AQ126" t="str">
            <v>Linda Kriete</v>
          </cell>
          <cell r="AR126">
            <v>5</v>
          </cell>
          <cell r="AS126">
            <v>1</v>
          </cell>
          <cell r="AT126">
            <v>90</v>
          </cell>
          <cell r="AU126" t="str">
            <v>Java / Tara</v>
          </cell>
          <cell r="AV126" t="str">
            <v>Tara Bauer-Williamson</v>
          </cell>
          <cell r="AW126">
            <v>6</v>
          </cell>
          <cell r="AX126">
            <v>33.25</v>
          </cell>
          <cell r="BB126" t="str">
            <v>Dani California</v>
          </cell>
          <cell r="BC126" t="str">
            <v>David Gosch</v>
          </cell>
          <cell r="BD126" t="str">
            <v/>
          </cell>
          <cell r="BE126" t="str">
            <v/>
          </cell>
          <cell r="BI126" t="str">
            <v/>
          </cell>
          <cell r="BJ126" t="str">
            <v/>
          </cell>
        </row>
        <row r="127">
          <cell r="A127">
            <v>8</v>
          </cell>
          <cell r="B127">
            <v>23</v>
          </cell>
          <cell r="D127" t="str">
            <v>Dani California</v>
          </cell>
          <cell r="E127" t="str">
            <v>David Gosch</v>
          </cell>
          <cell r="F127">
            <v>8</v>
          </cell>
          <cell r="G127">
            <v>16</v>
          </cell>
          <cell r="I127" t="str">
            <v>Maggie</v>
          </cell>
          <cell r="J127" t="str">
            <v>Frank Kerchner</v>
          </cell>
          <cell r="K127">
            <v>7</v>
          </cell>
          <cell r="L127">
            <v>4</v>
          </cell>
          <cell r="N127" t="str">
            <v>Graham</v>
          </cell>
          <cell r="O127" t="str">
            <v>Susan Laird</v>
          </cell>
          <cell r="P127">
            <v>8</v>
          </cell>
          <cell r="Q127">
            <v>0</v>
          </cell>
          <cell r="S127" t="str">
            <v>0"</v>
          </cell>
          <cell r="T127" t="str">
            <v>Bentley</v>
          </cell>
          <cell r="U127" t="str">
            <v>Frank Montgomery</v>
          </cell>
          <cell r="V127">
            <v>7</v>
          </cell>
          <cell r="W127">
            <v>11</v>
          </cell>
          <cell r="Y127" t="str">
            <v>104'06"</v>
          </cell>
          <cell r="Z127" t="str">
            <v>Zappa / Bob</v>
          </cell>
          <cell r="AA127" t="str">
            <v>Bob Griggs</v>
          </cell>
          <cell r="AB127">
            <v>6</v>
          </cell>
          <cell r="AC127">
            <v>0</v>
          </cell>
          <cell r="AE127" t="str">
            <v>0"</v>
          </cell>
          <cell r="AF127" t="str">
            <v>Archer / Chase</v>
          </cell>
          <cell r="AG127" t="str">
            <v>Chase Heuer</v>
          </cell>
          <cell r="AH127">
            <v>6</v>
          </cell>
          <cell r="AI127">
            <v>6.5</v>
          </cell>
          <cell r="AJ127">
            <v>49.33</v>
          </cell>
          <cell r="AK127" t="str">
            <v>Valor</v>
          </cell>
          <cell r="AL127" t="str">
            <v>Samantha Valle</v>
          </cell>
          <cell r="AM127">
            <v>8</v>
          </cell>
          <cell r="AN127">
            <v>6</v>
          </cell>
          <cell r="AO127">
            <v>53.24</v>
          </cell>
          <cell r="AP127" t="str">
            <v>Jett</v>
          </cell>
          <cell r="AQ127" t="str">
            <v>Melanie Griggs</v>
          </cell>
          <cell r="AR127">
            <v>8</v>
          </cell>
          <cell r="AS127">
            <v>0</v>
          </cell>
          <cell r="AT127">
            <v>90</v>
          </cell>
          <cell r="AU127" t="str">
            <v>Archer / Chase</v>
          </cell>
          <cell r="AV127" t="str">
            <v>Chase Heuer</v>
          </cell>
          <cell r="AW127">
            <v>8</v>
          </cell>
          <cell r="AX127">
            <v>32.25</v>
          </cell>
          <cell r="BB127" t="str">
            <v>Hippie Chick</v>
          </cell>
          <cell r="BC127" t="str">
            <v>David Gosch</v>
          </cell>
          <cell r="BD127" t="str">
            <v/>
          </cell>
          <cell r="BE127" t="str">
            <v/>
          </cell>
          <cell r="BI127" t="str">
            <v/>
          </cell>
          <cell r="BJ127" t="str">
            <v/>
          </cell>
        </row>
        <row r="128">
          <cell r="A128">
            <v>8</v>
          </cell>
          <cell r="B128">
            <v>23</v>
          </cell>
          <cell r="D128" t="str">
            <v>Riot / Criss</v>
          </cell>
          <cell r="E128" t="str">
            <v>Criss Brown</v>
          </cell>
          <cell r="F128">
            <v>8</v>
          </cell>
          <cell r="G128">
            <v>16</v>
          </cell>
          <cell r="I128" t="str">
            <v>Zappa / Bob</v>
          </cell>
          <cell r="J128" t="str">
            <v>Bob Griggs</v>
          </cell>
          <cell r="K128" t="str">
            <v/>
          </cell>
          <cell r="L128" t="str">
            <v/>
          </cell>
          <cell r="N128" t="str">
            <v/>
          </cell>
          <cell r="O128" t="str">
            <v/>
          </cell>
          <cell r="P128">
            <v>8</v>
          </cell>
          <cell r="Q128">
            <v>0</v>
          </cell>
          <cell r="S128">
            <v>0</v>
          </cell>
          <cell r="T128" t="str">
            <v>Dani California</v>
          </cell>
          <cell r="U128" t="str">
            <v>David Gosch</v>
          </cell>
          <cell r="V128">
            <v>9</v>
          </cell>
          <cell r="W128">
            <v>10</v>
          </cell>
          <cell r="Y128" t="str">
            <v>156'02"</v>
          </cell>
          <cell r="Z128" t="str">
            <v>Scout / BobbyIII</v>
          </cell>
          <cell r="AA128" t="str">
            <v>Bobby ClementsIII</v>
          </cell>
          <cell r="AB128">
            <v>6</v>
          </cell>
          <cell r="AC128">
            <v>0</v>
          </cell>
          <cell r="AE128" t="str">
            <v>0"</v>
          </cell>
          <cell r="AF128" t="str">
            <v>Graham</v>
          </cell>
          <cell r="AG128" t="str">
            <v>Susan Laird</v>
          </cell>
          <cell r="AH128">
            <v>6</v>
          </cell>
          <cell r="AI128">
            <v>6.5</v>
          </cell>
          <cell r="AJ128">
            <v>50.66</v>
          </cell>
          <cell r="AK128" t="str">
            <v>That Taco</v>
          </cell>
          <cell r="AL128" t="str">
            <v>Samantha Valle</v>
          </cell>
          <cell r="AM128">
            <v>9</v>
          </cell>
          <cell r="AN128">
            <v>5.5</v>
          </cell>
          <cell r="AO128">
            <v>57.05</v>
          </cell>
          <cell r="AP128" t="str">
            <v>Airielle</v>
          </cell>
          <cell r="AQ128" t="str">
            <v>Tina Van Schilt</v>
          </cell>
          <cell r="AR128">
            <v>8</v>
          </cell>
          <cell r="AS128">
            <v>0</v>
          </cell>
          <cell r="AT128">
            <v>90</v>
          </cell>
          <cell r="AU128" t="str">
            <v>Graham</v>
          </cell>
          <cell r="AV128" t="str">
            <v>Susan Laird</v>
          </cell>
          <cell r="AW128">
            <v>9</v>
          </cell>
          <cell r="AX128">
            <v>31.25</v>
          </cell>
          <cell r="BB128" t="str">
            <v>Chicklet</v>
          </cell>
          <cell r="BC128" t="str">
            <v>Frank Montgomery</v>
          </cell>
          <cell r="BD128" t="str">
            <v/>
          </cell>
          <cell r="BE128" t="str">
            <v/>
          </cell>
          <cell r="BI128" t="str">
            <v/>
          </cell>
          <cell r="BJ128" t="str">
            <v/>
          </cell>
        </row>
        <row r="129">
          <cell r="A129">
            <v>10</v>
          </cell>
          <cell r="B129">
            <v>21</v>
          </cell>
          <cell r="D129" t="str">
            <v>Zip / Bobby</v>
          </cell>
          <cell r="E129" t="str">
            <v>Bobby Clements</v>
          </cell>
          <cell r="F129">
            <v>8</v>
          </cell>
          <cell r="G129">
            <v>16</v>
          </cell>
          <cell r="I129" t="str">
            <v>Airielle</v>
          </cell>
          <cell r="J129" t="str">
            <v>Tina Van Schilt</v>
          </cell>
          <cell r="K129" t="str">
            <v/>
          </cell>
          <cell r="L129" t="str">
            <v/>
          </cell>
          <cell r="N129" t="str">
            <v>`</v>
          </cell>
          <cell r="O129" t="str">
            <v/>
          </cell>
          <cell r="P129">
            <v>8</v>
          </cell>
          <cell r="Q129">
            <v>0</v>
          </cell>
          <cell r="S129" t="str">
            <v>0"</v>
          </cell>
          <cell r="T129" t="str">
            <v>Isis</v>
          </cell>
          <cell r="U129" t="str">
            <v>Linda Elmore</v>
          </cell>
          <cell r="V129">
            <v>10</v>
          </cell>
          <cell r="W129">
            <v>9</v>
          </cell>
          <cell r="Y129" t="str">
            <v>91'05"</v>
          </cell>
          <cell r="Z129" t="str">
            <v>Jett</v>
          </cell>
          <cell r="AA129" t="str">
            <v>Melanie Griggs</v>
          </cell>
          <cell r="AB129" t="str">
            <v/>
          </cell>
          <cell r="AC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>
            <v>10</v>
          </cell>
          <cell r="AI129">
            <v>5.5</v>
          </cell>
          <cell r="AJ129">
            <v>57.57</v>
          </cell>
          <cell r="AK129" t="str">
            <v>Hippie Chick</v>
          </cell>
          <cell r="AL129" t="str">
            <v>David Gosch</v>
          </cell>
          <cell r="AM129">
            <v>10</v>
          </cell>
          <cell r="AN129">
            <v>3</v>
          </cell>
          <cell r="AO129">
            <v>64.16</v>
          </cell>
          <cell r="AP129" t="str">
            <v>Miquette</v>
          </cell>
          <cell r="AQ129" t="str">
            <v>Tina Van Schilt</v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10</v>
          </cell>
          <cell r="AX129">
            <v>29.5</v>
          </cell>
          <cell r="BB129" t="str">
            <v>Isis</v>
          </cell>
          <cell r="BC129" t="str">
            <v>Linda Elmore</v>
          </cell>
          <cell r="BD129" t="str">
            <v/>
          </cell>
          <cell r="BE129" t="str">
            <v/>
          </cell>
          <cell r="BI129" t="str">
            <v/>
          </cell>
          <cell r="BJ129" t="str">
            <v/>
          </cell>
        </row>
      </sheetData>
      <sheetData sheetId="6"/>
      <sheetData sheetId="7"/>
      <sheetData sheetId="8"/>
      <sheetData sheetId="9">
        <row r="124">
          <cell r="B124" t="str">
            <v>Chicklet</v>
          </cell>
          <cell r="C124" t="str">
            <v>Frank Montgomery</v>
          </cell>
          <cell r="D124">
            <v>67.75</v>
          </cell>
          <cell r="F124" t="str">
            <v>Twiggy</v>
          </cell>
          <cell r="G124" t="str">
            <v>Olivia Cawley</v>
          </cell>
          <cell r="H124">
            <v>47.5</v>
          </cell>
          <cell r="J124" t="str">
            <v>Twiggy / Chase</v>
          </cell>
          <cell r="K124" t="str">
            <v>Chase Heuer</v>
          </cell>
          <cell r="L124">
            <v>14</v>
          </cell>
          <cell r="N124" t="str">
            <v>Geronimo</v>
          </cell>
          <cell r="O124" t="str">
            <v>Samantha Valle</v>
          </cell>
          <cell r="P124">
            <v>68.5</v>
          </cell>
        </row>
        <row r="125">
          <cell r="B125" t="str">
            <v>Hippie Chick</v>
          </cell>
          <cell r="C125" t="str">
            <v>David Gosch</v>
          </cell>
          <cell r="D125">
            <v>62.75</v>
          </cell>
          <cell r="F125" t="str">
            <v>Quiz</v>
          </cell>
          <cell r="G125" t="str">
            <v>Stephanie Carbaugh</v>
          </cell>
          <cell r="H125">
            <v>43</v>
          </cell>
          <cell r="J125" t="str">
            <v>Maybe</v>
          </cell>
          <cell r="K125" t="str">
            <v>Ashley Barron</v>
          </cell>
          <cell r="L125">
            <v>13</v>
          </cell>
          <cell r="N125" t="str">
            <v>Chicklet</v>
          </cell>
          <cell r="O125" t="str">
            <v>Frank Montgomery</v>
          </cell>
          <cell r="P125">
            <v>67.75</v>
          </cell>
        </row>
        <row r="126">
          <cell r="B126" t="str">
            <v>Dani California</v>
          </cell>
          <cell r="C126" t="str">
            <v>David Gosch</v>
          </cell>
          <cell r="D126">
            <v>61.75</v>
          </cell>
          <cell r="F126" t="str">
            <v>Blue / Sue</v>
          </cell>
          <cell r="G126" t="str">
            <v>Sue Garfinkel</v>
          </cell>
          <cell r="H126">
            <v>42.5</v>
          </cell>
          <cell r="J126" t="str">
            <v>Java / Tara</v>
          </cell>
          <cell r="K126" t="str">
            <v>Tara Bauer-Williamson</v>
          </cell>
          <cell r="L126">
            <v>13</v>
          </cell>
          <cell r="N126" t="str">
            <v>Hippie Chick</v>
          </cell>
          <cell r="O126" t="str">
            <v>David Gosch</v>
          </cell>
          <cell r="P126">
            <v>62.75</v>
          </cell>
        </row>
        <row r="127">
          <cell r="B127" t="str">
            <v>Bil Boy Blu</v>
          </cell>
          <cell r="C127" t="str">
            <v>Frank Montgomery</v>
          </cell>
          <cell r="D127">
            <v>57.5</v>
          </cell>
          <cell r="F127" t="str">
            <v>Solo</v>
          </cell>
          <cell r="G127" t="str">
            <v>Stephanie Carbaugh</v>
          </cell>
          <cell r="H127">
            <v>40.5</v>
          </cell>
          <cell r="J127" t="str">
            <v>Cider</v>
          </cell>
          <cell r="K127" t="str">
            <v>Tara Bauer-Williamson</v>
          </cell>
          <cell r="L127">
            <v>8</v>
          </cell>
          <cell r="N127" t="str">
            <v>Dani California</v>
          </cell>
          <cell r="O127" t="str">
            <v>David Gosch</v>
          </cell>
          <cell r="P127">
            <v>61.75</v>
          </cell>
        </row>
        <row r="128">
          <cell r="B128" t="str">
            <v>Valor</v>
          </cell>
          <cell r="C128" t="str">
            <v>Samantha Valle</v>
          </cell>
          <cell r="D128">
            <v>53.75</v>
          </cell>
          <cell r="F128" t="str">
            <v>Colby</v>
          </cell>
          <cell r="G128" t="str">
            <v>Jeff Bergquist</v>
          </cell>
          <cell r="H128">
            <v>40</v>
          </cell>
          <cell r="J128" t="str">
            <v>Graham</v>
          </cell>
          <cell r="K128" t="str">
            <v>Susan Laird</v>
          </cell>
          <cell r="L128">
            <v>4</v>
          </cell>
          <cell r="N128" t="str">
            <v>Bil Boy Blu</v>
          </cell>
          <cell r="O128" t="str">
            <v>Frank Montgomery</v>
          </cell>
          <cell r="P128">
            <v>57.5</v>
          </cell>
        </row>
        <row r="129">
          <cell r="B129" t="str">
            <v>Teegan</v>
          </cell>
          <cell r="C129" t="str">
            <v>David Gosch</v>
          </cell>
          <cell r="D129">
            <v>52.75</v>
          </cell>
          <cell r="F129" t="str">
            <v>Zappa / Bob</v>
          </cell>
          <cell r="G129" t="str">
            <v>Bob Griggs</v>
          </cell>
          <cell r="H129">
            <v>34.5</v>
          </cell>
          <cell r="J129" t="str">
            <v/>
          </cell>
          <cell r="K129" t="str">
            <v/>
          </cell>
          <cell r="L129" t="str">
            <v/>
          </cell>
          <cell r="N129" t="str">
            <v>Miquette</v>
          </cell>
          <cell r="O129" t="str">
            <v>Tina Van Schilt</v>
          </cell>
          <cell r="P129">
            <v>55.25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activeCell="A3" sqref="A3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18" bestFit="1" customWidth="1"/>
    <col min="4" max="4" width="6.5703125" bestFit="1" customWidth="1"/>
    <col min="5" max="5" width="12.7109375" bestFit="1" customWidth="1"/>
    <col min="6" max="6" width="19" bestFit="1" customWidth="1"/>
    <col min="7" max="7" width="17.42578125" bestFit="1" customWidth="1"/>
    <col min="8" max="8" width="14.28515625" bestFit="1" customWidth="1"/>
    <col min="9" max="9" width="21.42578125" bestFit="1" customWidth="1"/>
    <col min="10" max="10" width="14.28515625" bestFit="1" customWidth="1"/>
    <col min="11" max="11" width="21.42578125" bestFit="1" customWidth="1"/>
    <col min="12" max="12" width="6.5703125" bestFit="1" customWidth="1"/>
    <col min="13" max="13" width="8.5703125" bestFit="1" customWidth="1"/>
  </cols>
  <sheetData>
    <row r="1" spans="1:13" ht="18.75" x14ac:dyDescent="0.3">
      <c r="A1" s="47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75" x14ac:dyDescent="0.3">
      <c r="A2" s="47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 x14ac:dyDescent="0.3">
      <c r="A3" s="47" t="s">
        <v>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5" spans="1:13" ht="19.5" thickBot="1" x14ac:dyDescent="0.35">
      <c r="A5" s="2" t="s">
        <v>0</v>
      </c>
      <c r="B5" s="3"/>
      <c r="C5" s="3"/>
      <c r="D5" s="3"/>
      <c r="E5" s="3"/>
      <c r="F5" s="3"/>
      <c r="G5" s="3"/>
      <c r="H5" s="3"/>
      <c r="I5" s="3"/>
      <c r="J5" s="3"/>
    </row>
    <row r="6" spans="1:13" ht="15.75" thickBot="1" x14ac:dyDescent="0.3">
      <c r="A6" s="4"/>
      <c r="B6" s="5" t="s">
        <v>1</v>
      </c>
      <c r="C6" s="6"/>
      <c r="D6" s="7"/>
      <c r="E6" s="5" t="s">
        <v>2</v>
      </c>
      <c r="F6" s="6"/>
      <c r="G6" s="7"/>
      <c r="H6" s="5" t="s">
        <v>3</v>
      </c>
      <c r="I6" s="6"/>
      <c r="J6" s="7"/>
    </row>
    <row r="7" spans="1:13" ht="15.75" thickBot="1" x14ac:dyDescent="0.3">
      <c r="A7" s="8" t="s">
        <v>4</v>
      </c>
      <c r="B7" s="9" t="s">
        <v>5</v>
      </c>
      <c r="C7" s="10" t="s">
        <v>6</v>
      </c>
      <c r="D7" s="11" t="s">
        <v>7</v>
      </c>
      <c r="E7" s="9" t="s">
        <v>5</v>
      </c>
      <c r="F7" s="10" t="s">
        <v>6</v>
      </c>
      <c r="G7" s="11" t="s">
        <v>7</v>
      </c>
      <c r="H7" s="9" t="s">
        <v>5</v>
      </c>
      <c r="I7" s="10" t="s">
        <v>6</v>
      </c>
      <c r="J7" s="11" t="s">
        <v>7</v>
      </c>
      <c r="K7" s="12"/>
      <c r="L7" s="12"/>
      <c r="M7" s="12"/>
    </row>
    <row r="8" spans="1:13" x14ac:dyDescent="0.25">
      <c r="A8" s="13">
        <v>1</v>
      </c>
      <c r="B8" s="14" t="str">
        <f>IF([1]Results!A124="","",[1]Results!D124)</f>
        <v>Gracie Lou</v>
      </c>
      <c r="C8" s="15" t="str">
        <f>IF([1]Results!A124="","",[1]Results!E124)</f>
        <v>Frank Montgomery</v>
      </c>
      <c r="D8" s="16">
        <f>IF([1]Results!A124="","",[1]Results!B124)</f>
        <v>26</v>
      </c>
      <c r="E8" s="14" t="str">
        <f>IF([1]Results!F124="","",[1]Results!I124)</f>
        <v>Dax</v>
      </c>
      <c r="F8" s="15" t="str">
        <f>IF([1]Results!F124="","",[1]Results!J124)</f>
        <v>Linda Kriete</v>
      </c>
      <c r="G8" s="16">
        <f>IF([1]Results!F124="","",[1]Results!G124)</f>
        <v>21</v>
      </c>
      <c r="H8" s="14" t="str">
        <f>IF([1]Results!K124="","",[1]Results!N124)</f>
        <v>Java / Tara</v>
      </c>
      <c r="I8" s="15" t="str">
        <f>IF([1]Results!K124="","",[1]Results!O124)</f>
        <v>Tara Bauer-Williamson</v>
      </c>
      <c r="J8" s="16">
        <f>IF([1]Results!K124="","",[1]Results!L124)</f>
        <v>11</v>
      </c>
    </row>
    <row r="9" spans="1:13" x14ac:dyDescent="0.25">
      <c r="A9" s="17">
        <v>2</v>
      </c>
      <c r="B9" s="18" t="str">
        <f>IF([1]Results!A125="","",[1]Results!D125)</f>
        <v>Thornton</v>
      </c>
      <c r="C9" s="19" t="str">
        <f>IF([1]Results!A125="","",[1]Results!E125)</f>
        <v>Samantha Valle</v>
      </c>
      <c r="D9" s="20">
        <f>IF([1]Results!A125="","",[1]Results!B125)</f>
        <v>26</v>
      </c>
      <c r="E9" s="18" t="str">
        <f>IF([1]Results!F125="","",[1]Results!I125)</f>
        <v>Zip / BobbyIII</v>
      </c>
      <c r="F9" s="19" t="str">
        <f>IF([1]Results!F125="","",[1]Results!J125)</f>
        <v>Bobby ClementsIII</v>
      </c>
      <c r="G9" s="20">
        <f>IF([1]Results!F125="","",[1]Results!G125)</f>
        <v>20</v>
      </c>
      <c r="H9" s="18" t="str">
        <f>IF([1]Results!K125="","",[1]Results!N125)</f>
        <v>Cider</v>
      </c>
      <c r="I9" s="19" t="str">
        <f>IF([1]Results!K125="","",[1]Results!O125)</f>
        <v>Tara Bauer-Williamson</v>
      </c>
      <c r="J9" s="20">
        <f>IF([1]Results!K125="","",[1]Results!L125)</f>
        <v>7</v>
      </c>
    </row>
    <row r="10" spans="1:13" x14ac:dyDescent="0.25">
      <c r="A10" s="17">
        <v>3</v>
      </c>
      <c r="B10" s="18" t="str">
        <f>IF([1]Results!A126="","",[1]Results!D126)</f>
        <v>Hippie Chick</v>
      </c>
      <c r="C10" s="19" t="str">
        <f>IF([1]Results!A126="","",[1]Results!E126)</f>
        <v>David Gosch</v>
      </c>
      <c r="D10" s="20">
        <f>IF([1]Results!A126="","",[1]Results!B126)</f>
        <v>25</v>
      </c>
      <c r="E10" s="18" t="str">
        <f>IF([1]Results!F126="","",[1]Results!I126)</f>
        <v>Colby</v>
      </c>
      <c r="F10" s="19" t="str">
        <f>IF([1]Results!F126="","",[1]Results!J126)</f>
        <v>Jeff Bergquist</v>
      </c>
      <c r="G10" s="20">
        <f>IF([1]Results!F126="","",[1]Results!G126)</f>
        <v>19</v>
      </c>
      <c r="H10" s="18" t="str">
        <f>IF([1]Results!K126="","",[1]Results!N126)</f>
        <v>Maybe</v>
      </c>
      <c r="I10" s="19" t="str">
        <f>IF([1]Results!K126="","",[1]Results!O126)</f>
        <v>Ashley Barron</v>
      </c>
      <c r="J10" s="20">
        <f>IF([1]Results!K126="","",[1]Results!L126)</f>
        <v>4</v>
      </c>
    </row>
    <row r="11" spans="1:13" x14ac:dyDescent="0.25">
      <c r="A11" s="17">
        <v>4</v>
      </c>
      <c r="B11" s="18" t="str">
        <f>IF([1]Results!A127="","",[1]Results!D127)</f>
        <v>Dani California</v>
      </c>
      <c r="C11" s="19" t="str">
        <f>IF([1]Results!A127="","",[1]Results!E127)</f>
        <v>David Gosch</v>
      </c>
      <c r="D11" s="20">
        <f>IF([1]Results!A127="","",[1]Results!B127)</f>
        <v>23</v>
      </c>
      <c r="E11" s="18" t="str">
        <f>IF([1]Results!F127="","",[1]Results!I127)</f>
        <v>Maggie</v>
      </c>
      <c r="F11" s="19" t="str">
        <f>IF([1]Results!F127="","",[1]Results!J127)</f>
        <v>Frank Kerchner</v>
      </c>
      <c r="G11" s="20">
        <f>IF([1]Results!F127="","",[1]Results!G127)</f>
        <v>16</v>
      </c>
      <c r="H11" s="18" t="str">
        <f>IF([1]Results!K127="","",[1]Results!N127)</f>
        <v>Graham</v>
      </c>
      <c r="I11" s="19" t="str">
        <f>IF([1]Results!K127="","",[1]Results!O127)</f>
        <v>Susan Laird</v>
      </c>
      <c r="J11" s="20">
        <f>IF([1]Results!K127="","",[1]Results!L127)</f>
        <v>4</v>
      </c>
    </row>
    <row r="12" spans="1:13" x14ac:dyDescent="0.25">
      <c r="A12" s="17">
        <v>5</v>
      </c>
      <c r="B12" s="18" t="str">
        <f>IF([1]Results!A128="","",[1]Results!D128)</f>
        <v>Riot / Criss</v>
      </c>
      <c r="C12" s="19" t="str">
        <f>IF([1]Results!A128="","",[1]Results!E128)</f>
        <v>Criss Brown</v>
      </c>
      <c r="D12" s="20">
        <f>IF([1]Results!A128="","",[1]Results!B128)</f>
        <v>23</v>
      </c>
      <c r="E12" s="18" t="str">
        <f>IF([1]Results!F128="","",[1]Results!I128)</f>
        <v>Zappa / Bob</v>
      </c>
      <c r="F12" s="19" t="str">
        <f>IF([1]Results!F128="","",[1]Results!J128)</f>
        <v>Bob Griggs</v>
      </c>
      <c r="G12" s="20">
        <f>IF([1]Results!F128="","",[1]Results!G128)</f>
        <v>16</v>
      </c>
      <c r="H12" s="18" t="str">
        <f>IF([1]Results!K128="","",[1]Results!N128)</f>
        <v/>
      </c>
      <c r="I12" s="19" t="str">
        <f>IF([1]Results!K128="","",[1]Results!O128)</f>
        <v/>
      </c>
      <c r="J12" s="20" t="str">
        <f>IF([1]Results!K128="","",[1]Results!L128)</f>
        <v/>
      </c>
    </row>
    <row r="13" spans="1:13" ht="15.75" thickBot="1" x14ac:dyDescent="0.3">
      <c r="A13" s="21">
        <v>6</v>
      </c>
      <c r="B13" s="22" t="str">
        <f>IF([1]Results!A129="","",[1]Results!D129)</f>
        <v>Zip / Bobby</v>
      </c>
      <c r="C13" s="23" t="str">
        <f>IF([1]Results!A129="","",[1]Results!E129)</f>
        <v>Bobby Clements</v>
      </c>
      <c r="D13" s="24">
        <f>IF([1]Results!A129="","",[1]Results!B129)</f>
        <v>21</v>
      </c>
      <c r="E13" s="22" t="str">
        <f>IF([1]Results!F129="","",[1]Results!I129)</f>
        <v>Airielle</v>
      </c>
      <c r="F13" s="23" t="str">
        <f>IF([1]Results!F129="","",[1]Results!J129)</f>
        <v>Tina Van Schilt</v>
      </c>
      <c r="G13" s="24">
        <f>IF([1]Results!F129="","",[1]Results!G129)</f>
        <v>16</v>
      </c>
      <c r="H13" s="22" t="str">
        <f>IF([1]Results!K129="","",[1]Results!N129)</f>
        <v/>
      </c>
      <c r="I13" s="23" t="str">
        <f>IF([1]Results!K129="","",[1]Results!O129)</f>
        <v/>
      </c>
      <c r="J13" s="24" t="str">
        <f>IF([1]Results!K129="","",[1]Results!L129)</f>
        <v/>
      </c>
    </row>
    <row r="14" spans="1:13" x14ac:dyDescent="0.25">
      <c r="A14" s="1"/>
    </row>
    <row r="15" spans="1:13" ht="19.5" thickBot="1" x14ac:dyDescent="0.35">
      <c r="A15" s="2" t="s"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 thickBot="1" x14ac:dyDescent="0.3">
      <c r="A16" s="25"/>
      <c r="B16" s="5" t="s">
        <v>1</v>
      </c>
      <c r="C16" s="6"/>
      <c r="D16" s="26"/>
      <c r="E16" s="7"/>
      <c r="F16" s="5" t="s">
        <v>2</v>
      </c>
      <c r="G16" s="6"/>
      <c r="H16" s="26"/>
      <c r="I16" s="7"/>
      <c r="J16" s="5" t="s">
        <v>3</v>
      </c>
      <c r="K16" s="6"/>
      <c r="L16" s="26"/>
      <c r="M16" s="7"/>
    </row>
    <row r="17" spans="1:13" ht="15.75" thickBot="1" x14ac:dyDescent="0.3">
      <c r="A17" s="27" t="s">
        <v>4</v>
      </c>
      <c r="B17" s="9" t="s">
        <v>5</v>
      </c>
      <c r="C17" s="10" t="s">
        <v>6</v>
      </c>
      <c r="D17" s="10" t="s">
        <v>9</v>
      </c>
      <c r="E17" s="11" t="s">
        <v>8</v>
      </c>
      <c r="F17" s="9" t="s">
        <v>5</v>
      </c>
      <c r="G17" s="10" t="s">
        <v>6</v>
      </c>
      <c r="H17" s="10" t="s">
        <v>9</v>
      </c>
      <c r="I17" s="11" t="s">
        <v>8</v>
      </c>
      <c r="J17" s="9" t="s">
        <v>5</v>
      </c>
      <c r="K17" s="10" t="s">
        <v>6</v>
      </c>
      <c r="L17" s="10" t="s">
        <v>9</v>
      </c>
      <c r="M17" s="11" t="s">
        <v>8</v>
      </c>
    </row>
    <row r="18" spans="1:13" x14ac:dyDescent="0.25">
      <c r="A18" s="28">
        <v>1</v>
      </c>
      <c r="B18" s="29" t="str">
        <f>IF([1]Results!P124="","",[1]Results!T124)</f>
        <v>Gracie Lou</v>
      </c>
      <c r="C18" s="30" t="str">
        <f>IF([1]Results!P124="","",[1]Results!U124)</f>
        <v>Frank Montgomery</v>
      </c>
      <c r="D18" s="30">
        <f>IF([1]Results!P124="","",[1]Results!Q124)</f>
        <v>7</v>
      </c>
      <c r="E18" s="31" t="str">
        <f>IF([1]Results!P124="","",[1]Results!S124)</f>
        <v>142'07"</v>
      </c>
      <c r="F18" s="29" t="str">
        <f>IF([1]Results!V124="","",[1]Results!Z124)</f>
        <v>Miquette</v>
      </c>
      <c r="G18" s="30" t="str">
        <f>IF([1]Results!V124="","",[1]Results!AA124)</f>
        <v>Tina Van Schilt</v>
      </c>
      <c r="H18" s="30">
        <f>IF([1]Results!V124="","",[1]Results!W124)</f>
        <v>13</v>
      </c>
      <c r="I18" s="31" t="str">
        <f>IF([1]Results!V124="","",[1]Results!Y124)</f>
        <v>113'07"</v>
      </c>
      <c r="J18" s="29" t="str">
        <f>IF([1]Results!AB124="","",[1]Results!AF124)</f>
        <v>Java / Tara</v>
      </c>
      <c r="K18" s="30" t="str">
        <f>IF([1]Results!AB124="","",[1]Results!AG124)</f>
        <v>Tara Bauer-Williamson</v>
      </c>
      <c r="L18" s="30">
        <f>IF([1]Results!AB124="","",[1]Results!AC124)</f>
        <v>1</v>
      </c>
      <c r="M18" s="31" t="str">
        <f>IF([1]Results!AB124="","",[1]Results!AE124)</f>
        <v>59'04"</v>
      </c>
    </row>
    <row r="19" spans="1:13" x14ac:dyDescent="0.25">
      <c r="A19" s="32">
        <v>2</v>
      </c>
      <c r="B19" s="18" t="str">
        <f>IF([1]Results!P125="","",[1]Results!T125)</f>
        <v>Riot / Criss</v>
      </c>
      <c r="C19" s="19" t="str">
        <f>IF([1]Results!P125="","",[1]Results!U125)</f>
        <v>Criss Brown</v>
      </c>
      <c r="D19" s="19">
        <f>IF([1]Results!P125="","",[1]Results!Q125)</f>
        <v>5</v>
      </c>
      <c r="E19" s="33" t="str">
        <f>IF([1]Results!P125="","",[1]Results!S125)</f>
        <v>105'01"</v>
      </c>
      <c r="F19" s="18" t="str">
        <f>IF([1]Results!V125="","",[1]Results!Z125)</f>
        <v>Twiggy</v>
      </c>
      <c r="G19" s="19" t="str">
        <f>IF([1]Results!V125="","",[1]Results!AA125)</f>
        <v>Olivia Cawley</v>
      </c>
      <c r="H19" s="19">
        <f>IF([1]Results!V125="","",[1]Results!W125)</f>
        <v>12</v>
      </c>
      <c r="I19" s="33" t="str">
        <f>IF([1]Results!V125="","",[1]Results!Y125)</f>
        <v>122'05"</v>
      </c>
      <c r="J19" s="18" t="str">
        <f>IF([1]Results!AB125="","",[1]Results!AF125)</f>
        <v>Twiggy / Chase</v>
      </c>
      <c r="K19" s="19" t="str">
        <f>IF([1]Results!AB125="","",[1]Results!AG125)</f>
        <v>Chase Heuer</v>
      </c>
      <c r="L19" s="19">
        <f>IF([1]Results!AB125="","",[1]Results!AC125)</f>
        <v>0</v>
      </c>
      <c r="M19" s="33">
        <f>IF([1]Results!AB125="","",[1]Results!AE125)</f>
        <v>98.09</v>
      </c>
    </row>
    <row r="20" spans="1:13" x14ac:dyDescent="0.25">
      <c r="A20" s="32">
        <v>3</v>
      </c>
      <c r="B20" s="18" t="str">
        <f>IF([1]Results!P126="","",[1]Results!T126)</f>
        <v>Zip / Bobby</v>
      </c>
      <c r="C20" s="19" t="str">
        <f>IF([1]Results!P126="","",[1]Results!U126)</f>
        <v>Bobby Clements</v>
      </c>
      <c r="D20" s="19">
        <f>IF([1]Results!P126="","",[1]Results!Q126)</f>
        <v>5</v>
      </c>
      <c r="E20" s="33" t="str">
        <f>IF([1]Results!P126="","",[1]Results!S126)</f>
        <v>98'06"</v>
      </c>
      <c r="F20" s="18" t="str">
        <f>IF([1]Results!V126="","",[1]Results!Z126)</f>
        <v>Dax</v>
      </c>
      <c r="G20" s="19" t="str">
        <f>IF([1]Results!V126="","",[1]Results!AA126)</f>
        <v>Linda Kriete</v>
      </c>
      <c r="H20" s="19">
        <f>IF([1]Results!V126="","",[1]Results!W126)</f>
        <v>11</v>
      </c>
      <c r="I20" s="33" t="str">
        <f>IF([1]Results!V126="","",[1]Results!Y126)</f>
        <v>111'07"</v>
      </c>
      <c r="J20" s="18" t="str">
        <f>IF([1]Results!AB126="","",[1]Results!AF126)</f>
        <v>Cider</v>
      </c>
      <c r="K20" s="19" t="str">
        <f>IF([1]Results!AB126="","",[1]Results!AG126)</f>
        <v>Tara Bauer-Williamson</v>
      </c>
      <c r="L20" s="19">
        <f>IF([1]Results!AB126="","",[1]Results!AC126)</f>
        <v>0</v>
      </c>
      <c r="M20" s="33" t="str">
        <f>IF([1]Results!AB126="","",[1]Results!AE126)</f>
        <v>0"</v>
      </c>
    </row>
    <row r="21" spans="1:13" x14ac:dyDescent="0.25">
      <c r="A21" s="32">
        <v>4</v>
      </c>
      <c r="B21" s="18" t="str">
        <f>IF([1]Results!P127="","",[1]Results!T127)</f>
        <v>Bentley</v>
      </c>
      <c r="C21" s="19" t="str">
        <f>IF([1]Results!P127="","",[1]Results!U127)</f>
        <v>Frank Montgomery</v>
      </c>
      <c r="D21" s="19">
        <f>IF([1]Results!P127="","",[1]Results!Q127)</f>
        <v>0</v>
      </c>
      <c r="E21" s="33" t="str">
        <f>IF([1]Results!P127="","",[1]Results!S127)</f>
        <v>0"</v>
      </c>
      <c r="F21" s="18" t="str">
        <f>IF([1]Results!V127="","",[1]Results!Z127)</f>
        <v>Zappa / Bob</v>
      </c>
      <c r="G21" s="19" t="str">
        <f>IF([1]Results!V127="","",[1]Results!AA127)</f>
        <v>Bob Griggs</v>
      </c>
      <c r="H21" s="19">
        <f>IF([1]Results!V127="","",[1]Results!W127)</f>
        <v>11</v>
      </c>
      <c r="I21" s="33" t="str">
        <f>IF([1]Results!V127="","",[1]Results!Y127)</f>
        <v>104'06"</v>
      </c>
      <c r="J21" s="18" t="str">
        <f>IF([1]Results!AB127="","",[1]Results!AF127)</f>
        <v>Archer / Chase</v>
      </c>
      <c r="K21" s="19" t="str">
        <f>IF([1]Results!AB127="","",[1]Results!AG127)</f>
        <v>Chase Heuer</v>
      </c>
      <c r="L21" s="19">
        <f>IF([1]Results!AB127="","",[1]Results!AC127)</f>
        <v>0</v>
      </c>
      <c r="M21" s="33" t="str">
        <f>IF([1]Results!AB127="","",[1]Results!AE127)</f>
        <v>0"</v>
      </c>
    </row>
    <row r="22" spans="1:13" x14ac:dyDescent="0.25">
      <c r="A22" s="32">
        <v>5</v>
      </c>
      <c r="B22" s="18" t="str">
        <f>IF([1]Results!P128="","",[1]Results!T128)</f>
        <v>Dani California</v>
      </c>
      <c r="C22" s="19" t="str">
        <f>IF([1]Results!P128="","",[1]Results!U128)</f>
        <v>David Gosch</v>
      </c>
      <c r="D22" s="19">
        <f>IF([1]Results!P128="","",[1]Results!Q128)</f>
        <v>0</v>
      </c>
      <c r="E22" s="33">
        <f>IF([1]Results!P128="","",[1]Results!S128)</f>
        <v>0</v>
      </c>
      <c r="F22" s="18" t="str">
        <f>IF([1]Results!V128="","",[1]Results!Z128)</f>
        <v>Scout / BobbyIII</v>
      </c>
      <c r="G22" s="19" t="str">
        <f>IF([1]Results!V128="","",[1]Results!AA128)</f>
        <v>Bobby ClementsIII</v>
      </c>
      <c r="H22" s="19">
        <f>IF([1]Results!V128="","",[1]Results!W128)</f>
        <v>10</v>
      </c>
      <c r="I22" s="33" t="str">
        <f>IF([1]Results!V128="","",[1]Results!Y128)</f>
        <v>156'02"</v>
      </c>
      <c r="J22" s="18" t="str">
        <f>IF([1]Results!AB128="","",[1]Results!AF128)</f>
        <v>Graham</v>
      </c>
      <c r="K22" s="19" t="str">
        <f>IF([1]Results!AB128="","",[1]Results!AG128)</f>
        <v>Susan Laird</v>
      </c>
      <c r="L22" s="19">
        <f>IF([1]Results!AB128="","",[1]Results!AC128)</f>
        <v>0</v>
      </c>
      <c r="M22" s="33" t="str">
        <f>IF([1]Results!AB128="","",[1]Results!AE128)</f>
        <v>0"</v>
      </c>
    </row>
    <row r="23" spans="1:13" ht="15.75" thickBot="1" x14ac:dyDescent="0.3">
      <c r="A23" s="34">
        <v>6</v>
      </c>
      <c r="B23" s="22" t="str">
        <f>IF([1]Results!P129="","",[1]Results!T129)</f>
        <v>Isis</v>
      </c>
      <c r="C23" s="23" t="str">
        <f>IF([1]Results!P129="","",[1]Results!U129)</f>
        <v>Linda Elmore</v>
      </c>
      <c r="D23" s="23">
        <f>IF([1]Results!P129="","",[1]Results!Q129)</f>
        <v>0</v>
      </c>
      <c r="E23" s="35" t="str">
        <f>IF([1]Results!P129="","",[1]Results!S129)</f>
        <v>0"</v>
      </c>
      <c r="F23" s="22" t="str">
        <f>IF([1]Results!V129="","",[1]Results!Z129)</f>
        <v>Jett</v>
      </c>
      <c r="G23" s="23" t="str">
        <f>IF([1]Results!V129="","",[1]Results!AA129)</f>
        <v>Melanie Griggs</v>
      </c>
      <c r="H23" s="23">
        <f>IF([1]Results!V129="","",[1]Results!W129)</f>
        <v>9</v>
      </c>
      <c r="I23" s="35" t="str">
        <f>IF([1]Results!V129="","",[1]Results!Y129)</f>
        <v>91'05"</v>
      </c>
      <c r="J23" s="22" t="str">
        <f>IF([1]Results!AB129="","",[1]Results!AF129)</f>
        <v/>
      </c>
      <c r="K23" s="23" t="str">
        <f>IF([1]Results!AB129="","",[1]Results!AG129)</f>
        <v/>
      </c>
      <c r="L23" s="23" t="str">
        <f>IF([1]Results!AB129="","",[1]Results!AC129)</f>
        <v/>
      </c>
      <c r="M23" s="35" t="str">
        <f>IF([1]Results!AB129="","",[1]Results!AE129)</f>
        <v/>
      </c>
    </row>
    <row r="24" spans="1:13" x14ac:dyDescent="0.25">
      <c r="A24" s="1"/>
    </row>
    <row r="25" spans="1:13" ht="19.5" thickBot="1" x14ac:dyDescent="0.35">
      <c r="A25" s="2" t="s">
        <v>10</v>
      </c>
      <c r="B25" s="2"/>
      <c r="C25" s="2"/>
      <c r="D25" s="2"/>
      <c r="E25" s="2"/>
      <c r="F25" s="2"/>
      <c r="G25" s="2"/>
    </row>
    <row r="26" spans="1:13" ht="15.75" thickBot="1" x14ac:dyDescent="0.3">
      <c r="A26" s="4"/>
      <c r="B26" s="5" t="s">
        <v>1</v>
      </c>
      <c r="C26" s="6"/>
      <c r="D26" s="7"/>
      <c r="E26" s="5" t="s">
        <v>2</v>
      </c>
      <c r="F26" s="6"/>
      <c r="G26" s="7"/>
    </row>
    <row r="27" spans="1:13" ht="15.75" thickBot="1" x14ac:dyDescent="0.3">
      <c r="A27" s="8" t="s">
        <v>4</v>
      </c>
      <c r="B27" s="9" t="s">
        <v>5</v>
      </c>
      <c r="C27" s="10" t="s">
        <v>6</v>
      </c>
      <c r="D27" s="11" t="s">
        <v>7</v>
      </c>
      <c r="E27" s="9" t="s">
        <v>5</v>
      </c>
      <c r="F27" s="10" t="s">
        <v>6</v>
      </c>
      <c r="G27" s="11" t="s">
        <v>7</v>
      </c>
    </row>
    <row r="28" spans="1:13" x14ac:dyDescent="0.25">
      <c r="A28" s="13">
        <v>1</v>
      </c>
      <c r="B28" s="14" t="str">
        <f>IF([1]Results!AW124="","",[1]Results!BB124)</f>
        <v>Malice</v>
      </c>
      <c r="C28" s="15" t="str">
        <f>IF([1]Results!AW124="","",[1]Results!BC124)</f>
        <v>Linda Elmore</v>
      </c>
      <c r="D28" s="16">
        <f>IF([1]Results!AW124="","",[1]Results!AX124)</f>
        <v>33.75</v>
      </c>
      <c r="E28" s="14" t="str">
        <f>IF([1]Results!BD124="","",[1]Results!BI124)</f>
        <v>Blue / Sue</v>
      </c>
      <c r="F28" s="15" t="str">
        <f>IF([1]Results!BD124="","",[1]Results!BJ124)</f>
        <v>Sue Garfinkel</v>
      </c>
      <c r="G28" s="16">
        <f>IF([1]Results!BD124="","",[1]Results!BE124)</f>
        <v>23</v>
      </c>
    </row>
    <row r="29" spans="1:13" x14ac:dyDescent="0.25">
      <c r="A29" s="17">
        <v>2</v>
      </c>
      <c r="B29" s="18" t="str">
        <f>IF([1]Results!AW125="","",[1]Results!BB125)</f>
        <v>Valor</v>
      </c>
      <c r="C29" s="19" t="str">
        <f>IF([1]Results!AW125="","",[1]Results!BC125)</f>
        <v>Samantha Valle</v>
      </c>
      <c r="D29" s="20">
        <f>IF([1]Results!AW125="","",[1]Results!AX125)</f>
        <v>33.25</v>
      </c>
      <c r="E29" s="18" t="str">
        <f>IF([1]Results!BD125="","",[1]Results!BI125)</f>
        <v>Alfie</v>
      </c>
      <c r="F29" s="19" t="str">
        <f>IF([1]Results!BD125="","",[1]Results!BJ125)</f>
        <v>Frank Kerchner</v>
      </c>
      <c r="G29" s="20">
        <f>IF([1]Results!BD125="","",[1]Results!BE125)</f>
        <v>22</v>
      </c>
    </row>
    <row r="30" spans="1:13" x14ac:dyDescent="0.25">
      <c r="A30" s="17">
        <v>3</v>
      </c>
      <c r="B30" s="18" t="str">
        <f>IF([1]Results!AW126="","",[1]Results!BB126)</f>
        <v>Dani California</v>
      </c>
      <c r="C30" s="19" t="str">
        <f>IF([1]Results!AW126="","",[1]Results!BC126)</f>
        <v>David Gosch</v>
      </c>
      <c r="D30" s="20">
        <f>IF([1]Results!AW126="","",[1]Results!AX126)</f>
        <v>33.25</v>
      </c>
      <c r="E30" s="18" t="str">
        <f>IF([1]Results!BD126="","",[1]Results!BI126)</f>
        <v/>
      </c>
      <c r="F30" s="19" t="str">
        <f>IF([1]Results!BD126="","",[1]Results!BJ126)</f>
        <v/>
      </c>
      <c r="G30" s="20" t="str">
        <f>IF([1]Results!BD126="","",[1]Results!BE126)</f>
        <v/>
      </c>
    </row>
    <row r="31" spans="1:13" x14ac:dyDescent="0.25">
      <c r="A31" s="17">
        <v>4</v>
      </c>
      <c r="B31" s="18" t="str">
        <f>IF([1]Results!AW127="","",[1]Results!BB127)</f>
        <v>Hippie Chick</v>
      </c>
      <c r="C31" s="19" t="str">
        <f>IF([1]Results!AW127="","",[1]Results!BC127)</f>
        <v>David Gosch</v>
      </c>
      <c r="D31" s="20">
        <f>IF([1]Results!AW127="","",[1]Results!AX127)</f>
        <v>32.25</v>
      </c>
      <c r="E31" s="18" t="str">
        <f>IF([1]Results!BD127="","",[1]Results!BI127)</f>
        <v/>
      </c>
      <c r="F31" s="19" t="str">
        <f>IF([1]Results!BD127="","",[1]Results!BJ127)</f>
        <v/>
      </c>
      <c r="G31" s="20" t="str">
        <f>IF([1]Results!BD127="","",[1]Results!BE127)</f>
        <v/>
      </c>
    </row>
    <row r="32" spans="1:13" x14ac:dyDescent="0.25">
      <c r="A32" s="17">
        <v>5</v>
      </c>
      <c r="B32" s="18" t="str">
        <f>IF([1]Results!AW128="","",[1]Results!BB128)</f>
        <v>Chicklet</v>
      </c>
      <c r="C32" s="19" t="str">
        <f>IF([1]Results!AW128="","",[1]Results!BC128)</f>
        <v>Frank Montgomery</v>
      </c>
      <c r="D32" s="20">
        <f>IF([1]Results!AW128="","",[1]Results!AX128)</f>
        <v>31.25</v>
      </c>
      <c r="E32" s="18" t="str">
        <f>IF([1]Results!BD128="","",[1]Results!BI128)</f>
        <v/>
      </c>
      <c r="F32" s="19" t="str">
        <f>IF([1]Results!BD128="","",[1]Results!BJ128)</f>
        <v/>
      </c>
      <c r="G32" s="20" t="str">
        <f>IF([1]Results!BD128="","",[1]Results!BE128)</f>
        <v/>
      </c>
    </row>
    <row r="33" spans="1:13" ht="15.75" thickBot="1" x14ac:dyDescent="0.3">
      <c r="A33" s="21">
        <v>6</v>
      </c>
      <c r="B33" s="22" t="str">
        <f>IF([1]Results!AW129="","",[1]Results!BB129)</f>
        <v>Isis</v>
      </c>
      <c r="C33" s="23" t="str">
        <f>IF([1]Results!AW129="","",[1]Results!BC129)</f>
        <v>Linda Elmore</v>
      </c>
      <c r="D33" s="24">
        <f>IF([1]Results!AW129="","",[1]Results!AX129)</f>
        <v>29.5</v>
      </c>
      <c r="E33" s="22" t="str">
        <f>IF([1]Results!BD129="","",[1]Results!BI129)</f>
        <v/>
      </c>
      <c r="F33" s="23" t="str">
        <f>IF([1]Results!BD129="","",[1]Results!BJ129)</f>
        <v/>
      </c>
      <c r="G33" s="24" t="str">
        <f>IF([1]Results!BD129="","",[1]Results!BE129)</f>
        <v/>
      </c>
    </row>
    <row r="34" spans="1:13" x14ac:dyDescent="0.25">
      <c r="A34" s="1"/>
    </row>
    <row r="35" spans="1:13" ht="19.5" thickBot="1" x14ac:dyDescent="0.35">
      <c r="A35" s="2" t="s">
        <v>11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 thickBot="1" x14ac:dyDescent="0.3">
      <c r="A36" s="4"/>
      <c r="B36" s="5" t="s">
        <v>1</v>
      </c>
      <c r="C36" s="6"/>
      <c r="D36" s="26"/>
      <c r="E36" s="7"/>
      <c r="F36" s="5" t="s">
        <v>2</v>
      </c>
      <c r="G36" s="6"/>
      <c r="H36" s="26"/>
      <c r="I36" s="7"/>
      <c r="J36" s="5" t="s">
        <v>3</v>
      </c>
      <c r="K36" s="6"/>
      <c r="L36" s="26"/>
      <c r="M36" s="7"/>
    </row>
    <row r="37" spans="1:13" ht="15.75" thickBot="1" x14ac:dyDescent="0.3">
      <c r="A37" s="27" t="s">
        <v>4</v>
      </c>
      <c r="B37" s="9" t="s">
        <v>5</v>
      </c>
      <c r="C37" s="10" t="s">
        <v>6</v>
      </c>
      <c r="D37" s="10" t="s">
        <v>7</v>
      </c>
      <c r="E37" s="11" t="s">
        <v>12</v>
      </c>
      <c r="F37" s="9" t="s">
        <v>5</v>
      </c>
      <c r="G37" s="10" t="s">
        <v>6</v>
      </c>
      <c r="H37" s="10" t="s">
        <v>7</v>
      </c>
      <c r="I37" s="11" t="s">
        <v>12</v>
      </c>
      <c r="J37" s="9" t="s">
        <v>5</v>
      </c>
      <c r="K37" s="10" t="s">
        <v>6</v>
      </c>
      <c r="L37" s="10" t="s">
        <v>7</v>
      </c>
      <c r="M37" s="11" t="s">
        <v>12</v>
      </c>
    </row>
    <row r="38" spans="1:13" x14ac:dyDescent="0.25">
      <c r="A38" s="28">
        <v>1</v>
      </c>
      <c r="B38" s="29" t="str">
        <f>IF([1]Results!AH124="","",[1]Results!AK124)</f>
        <v>Jagger</v>
      </c>
      <c r="C38" s="30" t="str">
        <f>IF([1]Results!AH124="","",[1]Results!AL124)</f>
        <v>Frank Montgomery</v>
      </c>
      <c r="D38" s="30">
        <f>IF([1]Results!AH124="","",[1]Results!AI124)</f>
        <v>7</v>
      </c>
      <c r="E38" s="36">
        <f>IF([1]Results!AH124="","",[1]Results!AJ124)</f>
        <v>43.22</v>
      </c>
      <c r="F38" s="29" t="str">
        <f>IF([1]Results!AM124="","",[1]Results!AP124)</f>
        <v>Twiggy</v>
      </c>
      <c r="G38" s="30" t="str">
        <f>IF([1]Results!AM124="","",[1]Results!AQ124)</f>
        <v>Olivia Cawley</v>
      </c>
      <c r="H38" s="30">
        <f>IF([1]Results!AM124="","",[1]Results!AN124)</f>
        <v>6.5</v>
      </c>
      <c r="I38" s="36">
        <f>IF([1]Results!AM124="","",[1]Results!AO124)</f>
        <v>47.88</v>
      </c>
      <c r="J38" s="29" t="str">
        <f>IF([1]Results!AR124="","",[1]Results!AU124)</f>
        <v>Cider</v>
      </c>
      <c r="K38" s="30" t="str">
        <f>IF([1]Results!AR124="","",[1]Results!AV124)</f>
        <v>Tara Bauer-Williamson</v>
      </c>
      <c r="L38" s="30">
        <f>IF([1]Results!AS124="","",[1]Results!AS124)</f>
        <v>1</v>
      </c>
      <c r="M38" s="36">
        <f>IF([1]Results!AR124="","",[1]Results!AT124)</f>
        <v>90</v>
      </c>
    </row>
    <row r="39" spans="1:13" x14ac:dyDescent="0.25">
      <c r="A39" s="32">
        <v>2</v>
      </c>
      <c r="B39" s="18" t="str">
        <f>IF([1]Results!AH125="","",[1]Results!AK125)</f>
        <v>Geronimo</v>
      </c>
      <c r="C39" s="19" t="str">
        <f>IF([1]Results!AH125="","",[1]Results!AL125)</f>
        <v>Samantha Valle</v>
      </c>
      <c r="D39" s="19">
        <f>IF([1]Results!AH125="","",[1]Results!AI125)</f>
        <v>6.5</v>
      </c>
      <c r="E39" s="20">
        <f>IF([1]Results!AH125="","",[1]Results!AJ125)</f>
        <v>46.63</v>
      </c>
      <c r="F39" s="18" t="str">
        <f>IF([1]Results!AM125="","",[1]Results!AP125)</f>
        <v>Blue / Sue</v>
      </c>
      <c r="G39" s="19" t="str">
        <f>IF([1]Results!AM125="","",[1]Results!AQ125)</f>
        <v>Sue Garfinkel</v>
      </c>
      <c r="H39" s="19">
        <f>IF([1]Results!AM125="","",[1]Results!AN125)</f>
        <v>6.5</v>
      </c>
      <c r="I39" s="20">
        <f>IF([1]Results!AM125="","",[1]Results!AO125)</f>
        <v>48.24</v>
      </c>
      <c r="J39" s="18" t="str">
        <f>IF([1]Results!AR125="","",[1]Results!AU125)</f>
        <v>Maybe</v>
      </c>
      <c r="K39" s="19" t="str">
        <f>IF([1]Results!AR125="","",[1]Results!AV125)</f>
        <v>Ashley Barron</v>
      </c>
      <c r="L39" s="19">
        <f>IF([1]Results!AS125="","",[1]Results!AS125)</f>
        <v>1</v>
      </c>
      <c r="M39" s="20">
        <f>IF([1]Results!AR125="","",[1]Results!AT125)</f>
        <v>90</v>
      </c>
    </row>
    <row r="40" spans="1:13" x14ac:dyDescent="0.25">
      <c r="A40" s="32">
        <v>3</v>
      </c>
      <c r="B40" s="18" t="str">
        <f>IF([1]Results!AH126="","",[1]Results!AK126)</f>
        <v>Thornton</v>
      </c>
      <c r="C40" s="19" t="str">
        <f>IF([1]Results!AH126="","",[1]Results!AL126)</f>
        <v>Samantha Valle</v>
      </c>
      <c r="D40" s="19">
        <f>IF([1]Results!AH126="","",[1]Results!AI126)</f>
        <v>6.5</v>
      </c>
      <c r="E40" s="20">
        <f>IF([1]Results!AH126="","",[1]Results!AJ126)</f>
        <v>47.21</v>
      </c>
      <c r="F40" s="18" t="str">
        <f>IF([1]Results!AM126="","",[1]Results!AP126)</f>
        <v>Dax</v>
      </c>
      <c r="G40" s="19" t="str">
        <f>IF([1]Results!AM126="","",[1]Results!AQ126)</f>
        <v>Linda Kriete</v>
      </c>
      <c r="H40" s="19">
        <f>IF([1]Results!AM126="","",[1]Results!AN126)</f>
        <v>6.5</v>
      </c>
      <c r="I40" s="20">
        <f>IF([1]Results!AM126="","",[1]Results!AO126)</f>
        <v>50.87</v>
      </c>
      <c r="J40" s="18" t="str">
        <f>IF([1]Results!AR126="","",[1]Results!AU126)</f>
        <v>Java / Tara</v>
      </c>
      <c r="K40" s="19" t="str">
        <f>IF([1]Results!AR126="","",[1]Results!AV126)</f>
        <v>Tara Bauer-Williamson</v>
      </c>
      <c r="L40" s="19">
        <f>IF([1]Results!AS126="","",[1]Results!AS126)</f>
        <v>1</v>
      </c>
      <c r="M40" s="20">
        <f>IF([1]Results!AR126="","",[1]Results!AT126)</f>
        <v>90</v>
      </c>
    </row>
    <row r="41" spans="1:13" x14ac:dyDescent="0.25">
      <c r="A41" s="32">
        <v>4</v>
      </c>
      <c r="B41" s="18" t="str">
        <f>IF([1]Results!AH127="","",[1]Results!AK127)</f>
        <v>Valor</v>
      </c>
      <c r="C41" s="19" t="str">
        <f>IF([1]Results!AH127="","",[1]Results!AL127)</f>
        <v>Samantha Valle</v>
      </c>
      <c r="D41" s="19">
        <f>IF([1]Results!AH127="","",[1]Results!AI127)</f>
        <v>6.5</v>
      </c>
      <c r="E41" s="20">
        <f>IF([1]Results!AH127="","",[1]Results!AJ127)</f>
        <v>49.33</v>
      </c>
      <c r="F41" s="18" t="str">
        <f>IF([1]Results!AM127="","",[1]Results!AP127)</f>
        <v>Jett</v>
      </c>
      <c r="G41" s="19" t="str">
        <f>IF([1]Results!AM127="","",[1]Results!AQ127)</f>
        <v>Melanie Griggs</v>
      </c>
      <c r="H41" s="19">
        <f>IF([1]Results!AM127="","",[1]Results!AN127)</f>
        <v>6</v>
      </c>
      <c r="I41" s="20">
        <f>IF([1]Results!AM127="","",[1]Results!AO127)</f>
        <v>53.24</v>
      </c>
      <c r="J41" s="18" t="str">
        <f>IF([1]Results!AR127="","",[1]Results!AU127)</f>
        <v>Archer / Chase</v>
      </c>
      <c r="K41" s="19" t="str">
        <f>IF([1]Results!AR127="","",[1]Results!AV127)</f>
        <v>Chase Heuer</v>
      </c>
      <c r="L41" s="19">
        <f>IF([1]Results!AS127="","",[1]Results!AS127)</f>
        <v>0</v>
      </c>
      <c r="M41" s="20">
        <f>IF([1]Results!AR127="","",[1]Results!AT127)</f>
        <v>90</v>
      </c>
    </row>
    <row r="42" spans="1:13" x14ac:dyDescent="0.25">
      <c r="A42" s="32">
        <v>5</v>
      </c>
      <c r="B42" s="18" t="str">
        <f>IF([1]Results!AH128="","",[1]Results!AK128)</f>
        <v>That Taco</v>
      </c>
      <c r="C42" s="19" t="str">
        <f>IF([1]Results!AH128="","",[1]Results!AL128)</f>
        <v>Samantha Valle</v>
      </c>
      <c r="D42" s="19">
        <f>IF([1]Results!AH128="","",[1]Results!AI128)</f>
        <v>6.5</v>
      </c>
      <c r="E42" s="20">
        <f>IF([1]Results!AH128="","",[1]Results!AJ128)</f>
        <v>50.66</v>
      </c>
      <c r="F42" s="18" t="str">
        <f>IF([1]Results!AM128="","",[1]Results!AP128)</f>
        <v>Airielle</v>
      </c>
      <c r="G42" s="19" t="str">
        <f>IF([1]Results!AM128="","",[1]Results!AQ128)</f>
        <v>Tina Van Schilt</v>
      </c>
      <c r="H42" s="19">
        <f>IF([1]Results!AM128="","",[1]Results!AN128)</f>
        <v>5.5</v>
      </c>
      <c r="I42" s="20">
        <f>IF([1]Results!AM128="","",[1]Results!AO128)</f>
        <v>57.05</v>
      </c>
      <c r="J42" s="18" t="str">
        <f>IF([1]Results!AR128="","",[1]Results!AU128)</f>
        <v>Graham</v>
      </c>
      <c r="K42" s="19" t="str">
        <f>IF([1]Results!AR128="","",[1]Results!AV128)</f>
        <v>Susan Laird</v>
      </c>
      <c r="L42" s="19">
        <f>IF([1]Results!AS128="","",[1]Results!AS128)</f>
        <v>0</v>
      </c>
      <c r="M42" s="20">
        <f>IF([1]Results!AR128="","",[1]Results!AT128)</f>
        <v>90</v>
      </c>
    </row>
    <row r="43" spans="1:13" ht="15.75" thickBot="1" x14ac:dyDescent="0.3">
      <c r="A43" s="34">
        <v>6</v>
      </c>
      <c r="B43" s="22" t="str">
        <f>IF([1]Results!AH129="","",[1]Results!AK129)</f>
        <v>Hippie Chick</v>
      </c>
      <c r="C43" s="23" t="str">
        <f>IF([1]Results!AH129="","",[1]Results!AL129)</f>
        <v>David Gosch</v>
      </c>
      <c r="D43" s="23">
        <f>IF([1]Results!AH129="","",[1]Results!AI129)</f>
        <v>5.5</v>
      </c>
      <c r="E43" s="24">
        <f>IF([1]Results!AH129="","",[1]Results!AJ129)</f>
        <v>57.57</v>
      </c>
      <c r="F43" s="22" t="str">
        <f>IF([1]Results!AM129="","",[1]Results!AP129)</f>
        <v>Miquette</v>
      </c>
      <c r="G43" s="23" t="str">
        <f>IF([1]Results!AM129="","",[1]Results!AQ129)</f>
        <v>Tina Van Schilt</v>
      </c>
      <c r="H43" s="23">
        <f>IF([1]Results!AM129="","",[1]Results!AN129)</f>
        <v>3</v>
      </c>
      <c r="I43" s="24">
        <f>IF([1]Results!AM129="","",[1]Results!AO129)</f>
        <v>64.16</v>
      </c>
      <c r="J43" s="22" t="str">
        <f>IF([1]Results!AR129="","",[1]Results!AU129)</f>
        <v/>
      </c>
      <c r="K43" s="23" t="str">
        <f>IF([1]Results!AR129="","",[1]Results!AV129)</f>
        <v/>
      </c>
      <c r="L43" s="23" t="str">
        <f>IF([1]Results!AS129="","",[1]Results!AS129)</f>
        <v/>
      </c>
      <c r="M43" s="24" t="str">
        <f>IF([1]Results!AR129="","",[1]Results!AT129)</f>
        <v/>
      </c>
    </row>
    <row r="44" spans="1:13" x14ac:dyDescent="0.25">
      <c r="A44" s="1"/>
    </row>
    <row r="45" spans="1:13" ht="19.5" thickBot="1" x14ac:dyDescent="0.35">
      <c r="A45" s="2" t="s">
        <v>13</v>
      </c>
      <c r="B45" s="2"/>
      <c r="C45" s="2"/>
    </row>
    <row r="46" spans="1:13" ht="15.75" thickBot="1" x14ac:dyDescent="0.3">
      <c r="A46" s="37" t="s">
        <v>4</v>
      </c>
      <c r="B46" s="38" t="s">
        <v>14</v>
      </c>
      <c r="C46" s="39"/>
    </row>
    <row r="47" spans="1:13" x14ac:dyDescent="0.25">
      <c r="A47" s="28">
        <v>1</v>
      </c>
      <c r="B47" s="40" t="str">
        <f>IF([1]Events!Y113&gt;32,'[1]Match Play (64 &amp; 32)'!M81,IF([1]Events!Y113&lt;2,"",IF('[1]Match Play (32 &amp; 16)'!L43&lt;&gt;0,'[1]Match Play (32 &amp; 16)'!L43,"")))</f>
        <v/>
      </c>
      <c r="C47" s="41"/>
    </row>
    <row r="48" spans="1:13" ht="15.75" thickBot="1" x14ac:dyDescent="0.3">
      <c r="A48" s="34">
        <v>2</v>
      </c>
      <c r="B48" s="42" t="str">
        <f>IF([1]Events!Y113&gt;32,'[1]Match Play (64 &amp; 32)'!M82,IF([1]Events!Y113&lt;2,"",IF('[1]Match Play (32 &amp; 16)'!L44&lt;&gt;0,'[1]Match Play (32 &amp; 16)'!L44,"")))</f>
        <v/>
      </c>
      <c r="C48" s="43"/>
    </row>
    <row r="49" spans="1:10" x14ac:dyDescent="0.25">
      <c r="A49" s="1"/>
    </row>
    <row r="50" spans="1:10" ht="19.5" thickBot="1" x14ac:dyDescent="0.35">
      <c r="A50" s="2" t="s">
        <v>15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5.75" thickBot="1" x14ac:dyDescent="0.3">
      <c r="A51" s="4"/>
      <c r="B51" s="5" t="s">
        <v>1</v>
      </c>
      <c r="C51" s="6"/>
      <c r="D51" s="7"/>
      <c r="E51" s="5" t="s">
        <v>2</v>
      </c>
      <c r="F51" s="6"/>
      <c r="G51" s="7"/>
      <c r="H51" s="5" t="s">
        <v>3</v>
      </c>
      <c r="I51" s="6"/>
      <c r="J51" s="7"/>
    </row>
    <row r="52" spans="1:10" ht="15.75" thickBot="1" x14ac:dyDescent="0.3">
      <c r="A52" s="27" t="s">
        <v>4</v>
      </c>
      <c r="B52" s="9" t="s">
        <v>5</v>
      </c>
      <c r="C52" s="10" t="s">
        <v>6</v>
      </c>
      <c r="D52" s="11" t="s">
        <v>16</v>
      </c>
      <c r="E52" s="9" t="s">
        <v>5</v>
      </c>
      <c r="F52" s="10" t="s">
        <v>6</v>
      </c>
      <c r="G52" s="11" t="s">
        <v>16</v>
      </c>
      <c r="H52" s="9" t="s">
        <v>5</v>
      </c>
      <c r="I52" s="10" t="s">
        <v>6</v>
      </c>
      <c r="J52" s="11" t="s">
        <v>16</v>
      </c>
    </row>
    <row r="53" spans="1:10" x14ac:dyDescent="0.25">
      <c r="A53" s="28">
        <v>1</v>
      </c>
      <c r="B53" s="14" t="str">
        <f>IF('[1]Grand Total'!B124="","",'[1]Grand Total'!B124)</f>
        <v>Chicklet</v>
      </c>
      <c r="C53" s="15" t="str">
        <f>IF('[1]Grand Total'!C124="","",'[1]Grand Total'!C124)</f>
        <v>Frank Montgomery</v>
      </c>
      <c r="D53" s="16">
        <f>IF('[1]Grand Total'!D124="","",'[1]Grand Total'!D124)</f>
        <v>67.75</v>
      </c>
      <c r="E53" s="14" t="str">
        <f>IF('[1]Grand Total'!F124="","",'[1]Grand Total'!F124)</f>
        <v>Twiggy</v>
      </c>
      <c r="F53" s="15" t="str">
        <f>IF('[1]Grand Total'!G124="","",'[1]Grand Total'!G124)</f>
        <v>Olivia Cawley</v>
      </c>
      <c r="G53" s="16">
        <f>IF('[1]Grand Total'!H124="","",'[1]Grand Total'!H124)</f>
        <v>47.5</v>
      </c>
      <c r="H53" s="14" t="str">
        <f>IF('[1]Grand Total'!J124="","",'[1]Grand Total'!J124)</f>
        <v>Twiggy / Chase</v>
      </c>
      <c r="I53" s="15" t="str">
        <f>IF('[1]Grand Total'!K124="","",'[1]Grand Total'!K124)</f>
        <v>Chase Heuer</v>
      </c>
      <c r="J53" s="16">
        <f>IF('[1]Grand Total'!L124="","",'[1]Grand Total'!L124)</f>
        <v>14</v>
      </c>
    </row>
    <row r="54" spans="1:10" x14ac:dyDescent="0.25">
      <c r="A54" s="32">
        <v>2</v>
      </c>
      <c r="B54" s="18" t="str">
        <f>IF('[1]Grand Total'!B125="","",'[1]Grand Total'!B125)</f>
        <v>Hippie Chick</v>
      </c>
      <c r="C54" s="19" t="str">
        <f>IF('[1]Grand Total'!C125="","",'[1]Grand Total'!C125)</f>
        <v>David Gosch</v>
      </c>
      <c r="D54" s="20">
        <f>IF('[1]Grand Total'!D125="","",'[1]Grand Total'!D125)</f>
        <v>62.75</v>
      </c>
      <c r="E54" s="18" t="str">
        <f>IF('[1]Grand Total'!F125="","",'[1]Grand Total'!F125)</f>
        <v>Quiz</v>
      </c>
      <c r="F54" s="19" t="str">
        <f>IF('[1]Grand Total'!G125="","",'[1]Grand Total'!G125)</f>
        <v>Stephanie Carbaugh</v>
      </c>
      <c r="G54" s="20">
        <f>IF('[1]Grand Total'!H125="","",'[1]Grand Total'!H125)</f>
        <v>43</v>
      </c>
      <c r="H54" s="18" t="str">
        <f>IF('[1]Grand Total'!J125="","",'[1]Grand Total'!J125)</f>
        <v>Maybe</v>
      </c>
      <c r="I54" s="19" t="str">
        <f>IF('[1]Grand Total'!K125="","",'[1]Grand Total'!K125)</f>
        <v>Ashley Barron</v>
      </c>
      <c r="J54" s="20">
        <f>IF('[1]Grand Total'!L125="","",'[1]Grand Total'!L125)</f>
        <v>13</v>
      </c>
    </row>
    <row r="55" spans="1:10" x14ac:dyDescent="0.25">
      <c r="A55" s="32">
        <v>3</v>
      </c>
      <c r="B55" s="18" t="str">
        <f>IF('[1]Grand Total'!B126="","",'[1]Grand Total'!B126)</f>
        <v>Dani California</v>
      </c>
      <c r="C55" s="19" t="str">
        <f>IF('[1]Grand Total'!C126="","",'[1]Grand Total'!C126)</f>
        <v>David Gosch</v>
      </c>
      <c r="D55" s="20">
        <f>IF('[1]Grand Total'!D126="","",'[1]Grand Total'!D126)</f>
        <v>61.75</v>
      </c>
      <c r="E55" s="18" t="str">
        <f>IF('[1]Grand Total'!F126="","",'[1]Grand Total'!F126)</f>
        <v>Blue / Sue</v>
      </c>
      <c r="F55" s="19" t="str">
        <f>IF('[1]Grand Total'!G126="","",'[1]Grand Total'!G126)</f>
        <v>Sue Garfinkel</v>
      </c>
      <c r="G55" s="20">
        <f>IF('[1]Grand Total'!H126="","",'[1]Grand Total'!H126)</f>
        <v>42.5</v>
      </c>
      <c r="H55" s="18" t="str">
        <f>IF('[1]Grand Total'!J126="","",'[1]Grand Total'!J126)</f>
        <v>Java / Tara</v>
      </c>
      <c r="I55" s="19" t="str">
        <f>IF('[1]Grand Total'!K126="","",'[1]Grand Total'!K126)</f>
        <v>Tara Bauer-Williamson</v>
      </c>
      <c r="J55" s="20">
        <f>IF('[1]Grand Total'!L126="","",'[1]Grand Total'!L126)</f>
        <v>13</v>
      </c>
    </row>
    <row r="56" spans="1:10" x14ac:dyDescent="0.25">
      <c r="A56" s="32">
        <v>4</v>
      </c>
      <c r="B56" s="18" t="str">
        <f>IF('[1]Grand Total'!B127="","",'[1]Grand Total'!B127)</f>
        <v>Bil Boy Blu</v>
      </c>
      <c r="C56" s="19" t="str">
        <f>IF('[1]Grand Total'!C127="","",'[1]Grand Total'!C127)</f>
        <v>Frank Montgomery</v>
      </c>
      <c r="D56" s="20">
        <f>IF('[1]Grand Total'!D127="","",'[1]Grand Total'!D127)</f>
        <v>57.5</v>
      </c>
      <c r="E56" s="18" t="str">
        <f>IF('[1]Grand Total'!F127="","",'[1]Grand Total'!F127)</f>
        <v>Solo</v>
      </c>
      <c r="F56" s="19" t="str">
        <f>IF('[1]Grand Total'!G127="","",'[1]Grand Total'!G127)</f>
        <v>Stephanie Carbaugh</v>
      </c>
      <c r="G56" s="20">
        <f>IF('[1]Grand Total'!H127="","",'[1]Grand Total'!H127)</f>
        <v>40.5</v>
      </c>
      <c r="H56" s="18" t="str">
        <f>IF('[1]Grand Total'!J127="","",'[1]Grand Total'!J127)</f>
        <v>Cider</v>
      </c>
      <c r="I56" s="19" t="str">
        <f>IF('[1]Grand Total'!K127="","",'[1]Grand Total'!K127)</f>
        <v>Tara Bauer-Williamson</v>
      </c>
      <c r="J56" s="20">
        <f>IF('[1]Grand Total'!L127="","",'[1]Grand Total'!L127)</f>
        <v>8</v>
      </c>
    </row>
    <row r="57" spans="1:10" x14ac:dyDescent="0.25">
      <c r="A57" s="32">
        <v>5</v>
      </c>
      <c r="B57" s="18" t="str">
        <f>IF('[1]Grand Total'!B128="","",'[1]Grand Total'!B128)</f>
        <v>Valor</v>
      </c>
      <c r="C57" s="19" t="str">
        <f>IF('[1]Grand Total'!C128="","",'[1]Grand Total'!C128)</f>
        <v>Samantha Valle</v>
      </c>
      <c r="D57" s="20">
        <f>IF('[1]Grand Total'!D128="","",'[1]Grand Total'!D128)</f>
        <v>53.75</v>
      </c>
      <c r="E57" s="18" t="str">
        <f>IF('[1]Grand Total'!F128="","",'[1]Grand Total'!F128)</f>
        <v>Colby</v>
      </c>
      <c r="F57" s="19" t="str">
        <f>IF('[1]Grand Total'!G128="","",'[1]Grand Total'!G128)</f>
        <v>Jeff Bergquist</v>
      </c>
      <c r="G57" s="20">
        <f>IF('[1]Grand Total'!H128="","",'[1]Grand Total'!H128)</f>
        <v>40</v>
      </c>
      <c r="H57" s="18" t="str">
        <f>IF('[1]Grand Total'!J128="","",'[1]Grand Total'!J128)</f>
        <v>Graham</v>
      </c>
      <c r="I57" s="19" t="str">
        <f>IF('[1]Grand Total'!K128="","",'[1]Grand Total'!K128)</f>
        <v>Susan Laird</v>
      </c>
      <c r="J57" s="20">
        <f>IF('[1]Grand Total'!L128="","",'[1]Grand Total'!L128)</f>
        <v>4</v>
      </c>
    </row>
    <row r="58" spans="1:10" ht="15.75" thickBot="1" x14ac:dyDescent="0.3">
      <c r="A58" s="34">
        <v>6</v>
      </c>
      <c r="B58" s="22" t="str">
        <f>IF('[1]Grand Total'!B129="","",'[1]Grand Total'!B129)</f>
        <v>Teegan</v>
      </c>
      <c r="C58" s="23" t="str">
        <f>IF('[1]Grand Total'!C129="","",'[1]Grand Total'!C129)</f>
        <v>David Gosch</v>
      </c>
      <c r="D58" s="24">
        <f>IF('[1]Grand Total'!D129="","",'[1]Grand Total'!D129)</f>
        <v>52.75</v>
      </c>
      <c r="E58" s="22" t="str">
        <f>IF('[1]Grand Total'!F129="","",'[1]Grand Total'!F129)</f>
        <v>Zappa / Bob</v>
      </c>
      <c r="F58" s="23" t="str">
        <f>IF('[1]Grand Total'!G129="","",'[1]Grand Total'!G129)</f>
        <v>Bob Griggs</v>
      </c>
      <c r="G58" s="24">
        <f>IF('[1]Grand Total'!H129="","",'[1]Grand Total'!H129)</f>
        <v>34.5</v>
      </c>
      <c r="H58" s="22" t="str">
        <f>IF('[1]Grand Total'!J129="","",'[1]Grand Total'!J129)</f>
        <v/>
      </c>
      <c r="I58" s="23" t="str">
        <f>IF('[1]Grand Total'!K129="","",'[1]Grand Total'!K129)</f>
        <v/>
      </c>
      <c r="J58" s="24" t="str">
        <f>IF('[1]Grand Total'!L129="","",'[1]Grand Total'!L129)</f>
        <v/>
      </c>
    </row>
    <row r="59" spans="1:10" ht="15.75" thickBot="1" x14ac:dyDescent="0.3">
      <c r="A59" s="1"/>
    </row>
    <row r="60" spans="1:10" ht="15.75" thickBot="1" x14ac:dyDescent="0.3">
      <c r="A60" s="4"/>
      <c r="B60" s="44" t="s">
        <v>17</v>
      </c>
      <c r="C60" s="45"/>
      <c r="D60" s="46"/>
    </row>
    <row r="61" spans="1:10" ht="15.75" thickBot="1" x14ac:dyDescent="0.3">
      <c r="A61" s="27" t="s">
        <v>4</v>
      </c>
      <c r="B61" s="9" t="s">
        <v>5</v>
      </c>
      <c r="C61" s="10" t="s">
        <v>6</v>
      </c>
      <c r="D61" s="11" t="s">
        <v>16</v>
      </c>
    </row>
    <row r="62" spans="1:10" x14ac:dyDescent="0.25">
      <c r="A62" s="28">
        <v>1</v>
      </c>
      <c r="B62" s="29" t="str">
        <f>IF('[1]Grand Total'!N124="","",'[1]Grand Total'!N124)</f>
        <v>Geronimo</v>
      </c>
      <c r="C62" s="30" t="str">
        <f>IF('[1]Grand Total'!O124="","",'[1]Grand Total'!O124)</f>
        <v>Samantha Valle</v>
      </c>
      <c r="D62" s="36">
        <f>IF('[1]Grand Total'!P124="","",'[1]Grand Total'!P124)</f>
        <v>68.5</v>
      </c>
    </row>
    <row r="63" spans="1:10" x14ac:dyDescent="0.25">
      <c r="A63" s="32">
        <v>2</v>
      </c>
      <c r="B63" s="18" t="str">
        <f>IF('[1]Grand Total'!N125="","",'[1]Grand Total'!N125)</f>
        <v>Chicklet</v>
      </c>
      <c r="C63" s="19" t="str">
        <f>IF('[1]Grand Total'!O125="","",'[1]Grand Total'!O125)</f>
        <v>Frank Montgomery</v>
      </c>
      <c r="D63" s="20">
        <f>IF('[1]Grand Total'!P125="","",'[1]Grand Total'!P125)</f>
        <v>67.75</v>
      </c>
    </row>
    <row r="64" spans="1:10" x14ac:dyDescent="0.25">
      <c r="A64" s="32">
        <v>3</v>
      </c>
      <c r="B64" s="18" t="str">
        <f>IF('[1]Grand Total'!N126="","",'[1]Grand Total'!N126)</f>
        <v>Hippie Chick</v>
      </c>
      <c r="C64" s="19" t="str">
        <f>IF('[1]Grand Total'!O126="","",'[1]Grand Total'!O126)</f>
        <v>David Gosch</v>
      </c>
      <c r="D64" s="20">
        <f>IF('[1]Grand Total'!P126="","",'[1]Grand Total'!P126)</f>
        <v>62.75</v>
      </c>
    </row>
    <row r="65" spans="1:4" x14ac:dyDescent="0.25">
      <c r="A65" s="32">
        <v>4</v>
      </c>
      <c r="B65" s="18" t="str">
        <f>IF('[1]Grand Total'!N127="","",'[1]Grand Total'!N127)</f>
        <v>Dani California</v>
      </c>
      <c r="C65" s="19" t="str">
        <f>IF('[1]Grand Total'!O127="","",'[1]Grand Total'!O127)</f>
        <v>David Gosch</v>
      </c>
      <c r="D65" s="20">
        <f>IF('[1]Grand Total'!P127="","",'[1]Grand Total'!P127)</f>
        <v>61.75</v>
      </c>
    </row>
    <row r="66" spans="1:4" x14ac:dyDescent="0.25">
      <c r="A66" s="32">
        <v>5</v>
      </c>
      <c r="B66" s="18" t="str">
        <f>IF('[1]Grand Total'!N128="","",'[1]Grand Total'!N128)</f>
        <v>Bil Boy Blu</v>
      </c>
      <c r="C66" s="19" t="str">
        <f>IF('[1]Grand Total'!O128="","",'[1]Grand Total'!O128)</f>
        <v>Frank Montgomery</v>
      </c>
      <c r="D66" s="20">
        <f>IF('[1]Grand Total'!P128="","",'[1]Grand Total'!P128)</f>
        <v>57.5</v>
      </c>
    </row>
    <row r="67" spans="1:4" ht="15.75" thickBot="1" x14ac:dyDescent="0.3">
      <c r="A67" s="34">
        <v>6</v>
      </c>
      <c r="B67" s="22" t="str">
        <f>IF('[1]Grand Total'!N129="","",'[1]Grand Total'!N129)</f>
        <v>Miquette</v>
      </c>
      <c r="C67" s="23" t="str">
        <f>IF('[1]Grand Total'!O129="","",'[1]Grand Total'!O129)</f>
        <v>Tina Van Schilt</v>
      </c>
      <c r="D67" s="24">
        <f>IF('[1]Grand Total'!P129="","",'[1]Grand Total'!P129)</f>
        <v>55.25</v>
      </c>
    </row>
  </sheetData>
  <mergeCells count="3">
    <mergeCell ref="B46:C46"/>
    <mergeCell ref="B47:C47"/>
    <mergeCell ref="B48:C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Montgomery</dc:creator>
  <cp:lastModifiedBy>Frank Montgomery</cp:lastModifiedBy>
  <dcterms:created xsi:type="dcterms:W3CDTF">2019-11-23T23:34:04Z</dcterms:created>
  <dcterms:modified xsi:type="dcterms:W3CDTF">2019-11-23T23:36:17Z</dcterms:modified>
</cp:coreProperties>
</file>