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65" i="1" l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J56" i="1"/>
  <c r="I56" i="1"/>
  <c r="H56" i="1"/>
  <c r="G56" i="1"/>
  <c r="F56" i="1"/>
  <c r="E56" i="1"/>
  <c r="D56" i="1"/>
  <c r="C56" i="1"/>
  <c r="B56" i="1"/>
  <c r="J55" i="1"/>
  <c r="I55" i="1"/>
  <c r="H55" i="1"/>
  <c r="G55" i="1"/>
  <c r="F55" i="1"/>
  <c r="E55" i="1"/>
  <c r="D55" i="1"/>
  <c r="C55" i="1"/>
  <c r="B55" i="1"/>
  <c r="J54" i="1"/>
  <c r="I54" i="1"/>
  <c r="H54" i="1"/>
  <c r="G54" i="1"/>
  <c r="F54" i="1"/>
  <c r="E54" i="1"/>
  <c r="D54" i="1"/>
  <c r="C54" i="1"/>
  <c r="B54" i="1"/>
  <c r="J53" i="1"/>
  <c r="I53" i="1"/>
  <c r="H53" i="1"/>
  <c r="G53" i="1"/>
  <c r="F53" i="1"/>
  <c r="E53" i="1"/>
  <c r="D53" i="1"/>
  <c r="C53" i="1"/>
  <c r="B53" i="1"/>
  <c r="J52" i="1"/>
  <c r="I52" i="1"/>
  <c r="H52" i="1"/>
  <c r="G52" i="1"/>
  <c r="F52" i="1"/>
  <c r="E52" i="1"/>
  <c r="D52" i="1"/>
  <c r="C52" i="1"/>
  <c r="B52" i="1"/>
  <c r="J51" i="1"/>
  <c r="I51" i="1"/>
  <c r="H51" i="1"/>
  <c r="G51" i="1"/>
  <c r="F51" i="1"/>
  <c r="E51" i="1"/>
  <c r="D51" i="1"/>
  <c r="C51" i="1"/>
  <c r="B51" i="1"/>
  <c r="B46" i="1"/>
  <c r="B45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<sst xmlns="http://schemas.openxmlformats.org/spreadsheetml/2006/main" count="81" uniqueCount="19">
  <si>
    <t>Obstacle Course</t>
  </si>
  <si>
    <t>Pro</t>
  </si>
  <si>
    <t>Advance</t>
  </si>
  <si>
    <t>Novice</t>
  </si>
  <si>
    <t>Place</t>
  </si>
  <si>
    <t>Dog</t>
  </si>
  <si>
    <t>Handler</t>
  </si>
  <si>
    <t>Score</t>
  </si>
  <si>
    <t>Distance</t>
  </si>
  <si>
    <t>Points</t>
  </si>
  <si>
    <t>Freestyle</t>
  </si>
  <si>
    <t>Speed Disc</t>
  </si>
  <si>
    <t>Time</t>
  </si>
  <si>
    <t>Obstacle Course Match Play</t>
  </si>
  <si>
    <t>Dog / Handler</t>
  </si>
  <si>
    <t>Total</t>
  </si>
  <si>
    <t>Overall</t>
  </si>
  <si>
    <t xml:space="preserve"> </t>
  </si>
  <si>
    <t>Woofstock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</si>
</sst>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2" fontId="0" fillId="0" borderId="11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2" fontId="0" fillId="0" borderId="19" xfId="0" applyNumberFormat="1" applyBorder="1"/>
    <xf numFmtId="0" fontId="0" fillId="0" borderId="1" xfId="0" applyBorder="1" applyAlignment="1"/>
    <xf numFmtId="0" fontId="0" fillId="0" borderId="5" xfId="0" applyBorder="1" applyAlignment="1">
      <alignment horizontal="centerContinuous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15" xfId="0" applyBorder="1"/>
    <xf numFmtId="0" fontId="0" fillId="0" borderId="26" xfId="0" applyBorder="1" applyAlignment="1">
      <alignment horizontal="center"/>
    </xf>
    <xf numFmtId="0" fontId="0" fillId="0" borderId="19" xfId="0" applyBorder="1"/>
    <xf numFmtId="2" fontId="0" fillId="0" borderId="24" xfId="0" applyNumberFormat="1" applyBorder="1"/>
    <xf numFmtId="0" fontId="0" fillId="0" borderId="5" xfId="0" applyBorder="1" applyAlignment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/>
    <xf numFmtId="0" fontId="0" fillId="0" borderId="24" xfId="0" applyBorder="1" applyAlignment="1"/>
    <xf numFmtId="0" fontId="0" fillId="0" borderId="17" xfId="0" applyBorder="1" applyAlignment="1"/>
    <xf numFmtId="0" fontId="0" fillId="0" borderId="19" xfId="0" applyBorder="1" applyAlignment="1"/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2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ddo_woofstock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s"/>
      <sheetName val="Print Lineups"/>
      <sheetName val="Music"/>
      <sheetName val="Scores"/>
      <sheetName val="Freestyle"/>
      <sheetName val="Results"/>
      <sheetName val="Awards"/>
      <sheetName val="Match Play (32 &amp; 16)"/>
      <sheetName val="Match Play (64 &amp; 32)"/>
      <sheetName val="Grand Total"/>
    </sheetNames>
    <sheetDataSet>
      <sheetData sheetId="0">
        <row r="109">
          <cell r="Y109">
            <v>23</v>
          </cell>
        </row>
      </sheetData>
      <sheetData sheetId="1"/>
      <sheetData sheetId="2"/>
      <sheetData sheetId="3"/>
      <sheetData sheetId="4"/>
      <sheetData sheetId="5">
        <row r="120">
          <cell r="A120">
            <v>1</v>
          </cell>
          <cell r="B120">
            <v>31</v>
          </cell>
          <cell r="D120" t="str">
            <v>Bentley</v>
          </cell>
          <cell r="E120" t="str">
            <v>Frank Montgomery</v>
          </cell>
          <cell r="F120">
            <v>1</v>
          </cell>
          <cell r="G120">
            <v>28</v>
          </cell>
          <cell r="I120" t="str">
            <v>Maggie</v>
          </cell>
          <cell r="J120" t="str">
            <v>Frank Kerchner</v>
          </cell>
          <cell r="K120">
            <v>1</v>
          </cell>
          <cell r="L120">
            <v>21</v>
          </cell>
          <cell r="N120" t="str">
            <v>Apple</v>
          </cell>
          <cell r="O120" t="str">
            <v>Tara Bauer-Williamson</v>
          </cell>
          <cell r="P120">
            <v>1</v>
          </cell>
          <cell r="Q120">
            <v>12</v>
          </cell>
          <cell r="S120" t="str">
            <v>219'04"</v>
          </cell>
          <cell r="T120" t="str">
            <v>Teegan</v>
          </cell>
          <cell r="U120" t="str">
            <v>David Gosch</v>
          </cell>
          <cell r="V120">
            <v>1</v>
          </cell>
          <cell r="W120">
            <v>15</v>
          </cell>
          <cell r="Y120" t="str">
            <v>112'06"</v>
          </cell>
          <cell r="Z120" t="str">
            <v>Kiwi / Susan</v>
          </cell>
          <cell r="AA120" t="str">
            <v>Susan Duchan</v>
          </cell>
          <cell r="AB120">
            <v>1</v>
          </cell>
          <cell r="AC120">
            <v>5</v>
          </cell>
          <cell r="AE120" t="str">
            <v>106'05"</v>
          </cell>
          <cell r="AF120" t="str">
            <v>Sky / Angela</v>
          </cell>
          <cell r="AG120" t="str">
            <v>Angela Zeigler</v>
          </cell>
          <cell r="AH120">
            <v>1</v>
          </cell>
          <cell r="AI120">
            <v>10</v>
          </cell>
          <cell r="AJ120">
            <v>15.08</v>
          </cell>
          <cell r="AK120" t="str">
            <v>Jagger</v>
          </cell>
          <cell r="AL120" t="str">
            <v>Frank Montgomery</v>
          </cell>
          <cell r="AM120">
            <v>1</v>
          </cell>
          <cell r="AN120">
            <v>7</v>
          </cell>
          <cell r="AO120">
            <v>43.21</v>
          </cell>
          <cell r="AP120" t="str">
            <v>Maggie</v>
          </cell>
          <cell r="AQ120" t="str">
            <v>Frank Kerchner</v>
          </cell>
          <cell r="AR120">
            <v>1</v>
          </cell>
          <cell r="AS120">
            <v>6</v>
          </cell>
          <cell r="AT120">
            <v>52.66</v>
          </cell>
          <cell r="AU120" t="str">
            <v>Sky / Angela</v>
          </cell>
          <cell r="AV120" t="str">
            <v>Angela Zeigler</v>
          </cell>
          <cell r="AW120">
            <v>1</v>
          </cell>
          <cell r="AX120">
            <v>35</v>
          </cell>
          <cell r="BB120" t="str">
            <v>Riot / Criss</v>
          </cell>
          <cell r="BC120" t="str">
            <v>Criss Brown</v>
          </cell>
          <cell r="BD120">
            <v>1</v>
          </cell>
          <cell r="BE120">
            <v>27</v>
          </cell>
          <cell r="BI120" t="str">
            <v>Maggie</v>
          </cell>
          <cell r="BJ120" t="str">
            <v>Frank Kerchner</v>
          </cell>
        </row>
        <row r="121">
          <cell r="A121">
            <v>2</v>
          </cell>
          <cell r="B121">
            <v>30</v>
          </cell>
          <cell r="D121" t="str">
            <v>Jagger</v>
          </cell>
          <cell r="E121" t="str">
            <v>Frank Montgomery</v>
          </cell>
          <cell r="F121">
            <v>2</v>
          </cell>
          <cell r="G121">
            <v>18</v>
          </cell>
          <cell r="I121" t="str">
            <v>Kiwi / Susan</v>
          </cell>
          <cell r="J121" t="str">
            <v>Susan Duchan</v>
          </cell>
          <cell r="K121">
            <v>2</v>
          </cell>
          <cell r="L121">
            <v>19</v>
          </cell>
          <cell r="N121" t="str">
            <v>Axl</v>
          </cell>
          <cell r="O121" t="str">
            <v>Joseph Warnagiris</v>
          </cell>
          <cell r="P121">
            <v>2</v>
          </cell>
          <cell r="Q121">
            <v>10</v>
          </cell>
          <cell r="S121" t="str">
            <v>175'</v>
          </cell>
          <cell r="T121" t="str">
            <v>Stacey</v>
          </cell>
          <cell r="U121" t="str">
            <v>Ceirra Zeigler</v>
          </cell>
          <cell r="V121">
            <v>2</v>
          </cell>
          <cell r="W121">
            <v>6</v>
          </cell>
          <cell r="Y121" t="str">
            <v>86'</v>
          </cell>
          <cell r="Z121" t="str">
            <v>Rey</v>
          </cell>
          <cell r="AA121" t="str">
            <v>Ann Flemming</v>
          </cell>
          <cell r="AB121">
            <v>2</v>
          </cell>
          <cell r="AC121">
            <v>3</v>
          </cell>
          <cell r="AE121" t="str">
            <v>75'</v>
          </cell>
          <cell r="AF121" t="str">
            <v>Apple</v>
          </cell>
          <cell r="AG121" t="str">
            <v>Tara Bauer-Williamson</v>
          </cell>
          <cell r="AH121">
            <v>2</v>
          </cell>
          <cell r="AI121">
            <v>9.5</v>
          </cell>
          <cell r="AJ121">
            <v>19.95</v>
          </cell>
          <cell r="AK121" t="str">
            <v>Riot / Criss</v>
          </cell>
          <cell r="AL121" t="str">
            <v>Criss Brown</v>
          </cell>
          <cell r="AM121">
            <v>2</v>
          </cell>
          <cell r="AN121">
            <v>2</v>
          </cell>
          <cell r="AO121">
            <v>90</v>
          </cell>
          <cell r="AP121" t="str">
            <v>Trooper</v>
          </cell>
          <cell r="AQ121" t="str">
            <v>Ann Flemming</v>
          </cell>
          <cell r="AR121">
            <v>2</v>
          </cell>
          <cell r="AS121">
            <v>5.5</v>
          </cell>
          <cell r="AT121">
            <v>60</v>
          </cell>
          <cell r="AU121" t="str">
            <v>Axl</v>
          </cell>
          <cell r="AV121" t="str">
            <v>Joseph Warnagiris</v>
          </cell>
          <cell r="AW121">
            <v>2</v>
          </cell>
          <cell r="AX121">
            <v>34.75</v>
          </cell>
          <cell r="BB121" t="str">
            <v>Jagger</v>
          </cell>
          <cell r="BC121" t="str">
            <v>Frank Montgomery</v>
          </cell>
          <cell r="BD121">
            <v>2</v>
          </cell>
          <cell r="BE121">
            <v>26.25</v>
          </cell>
          <cell r="BI121" t="str">
            <v>Rey</v>
          </cell>
          <cell r="BJ121" t="str">
            <v>Ann Flemming</v>
          </cell>
        </row>
        <row r="122">
          <cell r="A122">
            <v>3</v>
          </cell>
          <cell r="B122">
            <v>28</v>
          </cell>
          <cell r="D122" t="str">
            <v>Teegan</v>
          </cell>
          <cell r="E122" t="str">
            <v>David Gosch</v>
          </cell>
          <cell r="F122">
            <v>3</v>
          </cell>
          <cell r="G122">
            <v>17</v>
          </cell>
          <cell r="I122" t="str">
            <v>Zappa / Bob</v>
          </cell>
          <cell r="J122" t="str">
            <v>Bob Griggs</v>
          </cell>
          <cell r="K122">
            <v>3</v>
          </cell>
          <cell r="L122">
            <v>16</v>
          </cell>
          <cell r="N122" t="str">
            <v>Sky / Angela</v>
          </cell>
          <cell r="O122" t="str">
            <v>Angela Zeigler</v>
          </cell>
          <cell r="P122">
            <v>2</v>
          </cell>
          <cell r="Q122">
            <v>10</v>
          </cell>
          <cell r="S122" t="str">
            <v>172'06"</v>
          </cell>
          <cell r="T122" t="str">
            <v>Jagger</v>
          </cell>
          <cell r="U122" t="str">
            <v>Frank Montgomery</v>
          </cell>
          <cell r="V122">
            <v>2</v>
          </cell>
          <cell r="W122">
            <v>6</v>
          </cell>
          <cell r="Y122" t="str">
            <v>81'06"</v>
          </cell>
          <cell r="Z122" t="str">
            <v>Zappa / Bob</v>
          </cell>
          <cell r="AA122" t="str">
            <v>Bob Griggs</v>
          </cell>
          <cell r="AB122">
            <v>3</v>
          </cell>
          <cell r="AC122">
            <v>2</v>
          </cell>
          <cell r="AE122" t="str">
            <v>48'</v>
          </cell>
          <cell r="AF122" t="str">
            <v>Trooper / Nikolas</v>
          </cell>
          <cell r="AG122" t="str">
            <v>Nikolas Flemming</v>
          </cell>
          <cell r="AH122">
            <v>3</v>
          </cell>
          <cell r="AI122">
            <v>7.5</v>
          </cell>
          <cell r="AJ122">
            <v>37.5</v>
          </cell>
          <cell r="AK122" t="str">
            <v>Gunner / Joe</v>
          </cell>
          <cell r="AL122" t="str">
            <v>Joe Adams</v>
          </cell>
          <cell r="AM122">
            <v>2</v>
          </cell>
          <cell r="AN122">
            <v>2</v>
          </cell>
          <cell r="AO122">
            <v>90</v>
          </cell>
          <cell r="AP122" t="str">
            <v>Dylan</v>
          </cell>
          <cell r="AQ122" t="str">
            <v>Melanie Griggs</v>
          </cell>
          <cell r="AR122">
            <v>2</v>
          </cell>
          <cell r="AS122">
            <v>5.5</v>
          </cell>
          <cell r="AT122">
            <v>60</v>
          </cell>
          <cell r="AU122" t="str">
            <v>Rey / Nikolas</v>
          </cell>
          <cell r="AV122" t="str">
            <v>Nikolas Flemming</v>
          </cell>
          <cell r="AW122">
            <v>2</v>
          </cell>
          <cell r="AX122">
            <v>34.75</v>
          </cell>
          <cell r="BB122" t="str">
            <v>Dani California</v>
          </cell>
          <cell r="BC122" t="str">
            <v>David Gosch</v>
          </cell>
          <cell r="BD122" t="str">
            <v/>
          </cell>
          <cell r="BE122" t="str">
            <v/>
          </cell>
          <cell r="BI122" t="str">
            <v/>
          </cell>
          <cell r="BJ122" t="str">
            <v/>
          </cell>
        </row>
        <row r="123">
          <cell r="A123">
            <v>4</v>
          </cell>
          <cell r="B123">
            <v>27</v>
          </cell>
          <cell r="D123" t="str">
            <v>Trace</v>
          </cell>
          <cell r="E123" t="str">
            <v>Matt Repko</v>
          </cell>
          <cell r="F123">
            <v>4</v>
          </cell>
          <cell r="G123">
            <v>14</v>
          </cell>
          <cell r="I123" t="str">
            <v>Trooper</v>
          </cell>
          <cell r="J123" t="str">
            <v>Ann Flemming</v>
          </cell>
          <cell r="K123">
            <v>4</v>
          </cell>
          <cell r="L123">
            <v>14</v>
          </cell>
          <cell r="N123" t="str">
            <v>Cider</v>
          </cell>
          <cell r="O123" t="str">
            <v>Tara Bauer-Williamson</v>
          </cell>
          <cell r="P123">
            <v>4</v>
          </cell>
          <cell r="Q123">
            <v>7</v>
          </cell>
          <cell r="S123" t="str">
            <v>134'</v>
          </cell>
          <cell r="T123" t="str">
            <v>Jesse James / Joe</v>
          </cell>
          <cell r="U123" t="str">
            <v>Joe Adams</v>
          </cell>
          <cell r="V123">
            <v>4</v>
          </cell>
          <cell r="W123">
            <v>3</v>
          </cell>
          <cell r="Y123" t="str">
            <v>89'06"</v>
          </cell>
          <cell r="Z123" t="str">
            <v>Trooper</v>
          </cell>
          <cell r="AA123" t="str">
            <v>Ann Flemming</v>
          </cell>
          <cell r="AB123">
            <v>4</v>
          </cell>
          <cell r="AC123">
            <v>0</v>
          </cell>
          <cell r="AE123" t="str">
            <v>0"</v>
          </cell>
          <cell r="AF123" t="str">
            <v>Axl</v>
          </cell>
          <cell r="AG123" t="str">
            <v>Joseph Warnagiris</v>
          </cell>
          <cell r="AH123">
            <v>3</v>
          </cell>
          <cell r="AI123">
            <v>7.5</v>
          </cell>
          <cell r="AJ123">
            <v>39.76</v>
          </cell>
          <cell r="AK123" t="str">
            <v>Teegan</v>
          </cell>
          <cell r="AL123" t="str">
            <v>David Gosch</v>
          </cell>
          <cell r="AM123">
            <v>2</v>
          </cell>
          <cell r="AN123">
            <v>2</v>
          </cell>
          <cell r="AO123">
            <v>90</v>
          </cell>
          <cell r="AP123" t="str">
            <v>Kiwi / Susan</v>
          </cell>
          <cell r="AQ123" t="str">
            <v>Susan Duchan</v>
          </cell>
          <cell r="AR123">
            <v>4</v>
          </cell>
          <cell r="AS123">
            <v>2</v>
          </cell>
          <cell r="AT123">
            <v>90</v>
          </cell>
          <cell r="AU123" t="str">
            <v>Apple</v>
          </cell>
          <cell r="AV123" t="str">
            <v>Tara Bauer-Williamson</v>
          </cell>
          <cell r="AW123">
            <v>4</v>
          </cell>
          <cell r="AX123">
            <v>34</v>
          </cell>
          <cell r="BB123" t="str">
            <v>Tanner</v>
          </cell>
          <cell r="BC123" t="str">
            <v>Todd Queen</v>
          </cell>
          <cell r="BD123" t="str">
            <v/>
          </cell>
          <cell r="BE123" t="str">
            <v/>
          </cell>
          <cell r="BI123" t="str">
            <v/>
          </cell>
          <cell r="BJ123" t="str">
            <v/>
          </cell>
        </row>
        <row r="124">
          <cell r="A124">
            <v>5</v>
          </cell>
          <cell r="B124">
            <v>26</v>
          </cell>
          <cell r="D124" t="str">
            <v>Riot / Criss</v>
          </cell>
          <cell r="E124" t="str">
            <v>Criss Brown</v>
          </cell>
          <cell r="F124">
            <v>5</v>
          </cell>
          <cell r="G124">
            <v>11</v>
          </cell>
          <cell r="I124" t="str">
            <v>Dylan</v>
          </cell>
          <cell r="J124" t="str">
            <v>Melanie Griggs</v>
          </cell>
          <cell r="K124">
            <v>5</v>
          </cell>
          <cell r="L124">
            <v>12</v>
          </cell>
          <cell r="N124" t="str">
            <v>Trooper / Nikolas</v>
          </cell>
          <cell r="O124" t="str">
            <v>Nikolas Flemming</v>
          </cell>
          <cell r="P124">
            <v>4</v>
          </cell>
          <cell r="Q124">
            <v>7</v>
          </cell>
          <cell r="S124" t="str">
            <v>121'08"</v>
          </cell>
          <cell r="T124" t="str">
            <v>Riot / Criss</v>
          </cell>
          <cell r="U124" t="str">
            <v>Criss Brown</v>
          </cell>
          <cell r="V124">
            <v>4</v>
          </cell>
          <cell r="W124">
            <v>3</v>
          </cell>
          <cell r="Y124" t="str">
            <v>86'06"</v>
          </cell>
          <cell r="Z124" t="str">
            <v>Dylan</v>
          </cell>
          <cell r="AA124" t="str">
            <v>Melanie Griggs</v>
          </cell>
          <cell r="AB124">
            <v>4</v>
          </cell>
          <cell r="AC124">
            <v>0</v>
          </cell>
          <cell r="AE124" t="str">
            <v>0"</v>
          </cell>
          <cell r="AF124" t="str">
            <v>Rey / Nikolas</v>
          </cell>
          <cell r="AG124" t="str">
            <v>Nikolas Flemming</v>
          </cell>
          <cell r="AH124">
            <v>5</v>
          </cell>
          <cell r="AI124">
            <v>6.5</v>
          </cell>
          <cell r="AJ124">
            <v>49.58</v>
          </cell>
          <cell r="AK124" t="str">
            <v>Tanner</v>
          </cell>
          <cell r="AL124" t="str">
            <v>Todd Queen</v>
          </cell>
          <cell r="AM124">
            <v>2</v>
          </cell>
          <cell r="AN124">
            <v>2</v>
          </cell>
          <cell r="AO124">
            <v>90</v>
          </cell>
          <cell r="AP124" t="str">
            <v>Rey</v>
          </cell>
          <cell r="AQ124" t="str">
            <v>Ann Flemming</v>
          </cell>
          <cell r="AR124">
            <v>5</v>
          </cell>
          <cell r="AS124">
            <v>1</v>
          </cell>
          <cell r="AT124">
            <v>90</v>
          </cell>
          <cell r="AU124" t="str">
            <v>Trooper / Nikolas</v>
          </cell>
          <cell r="AV124" t="str">
            <v>Nikolas Flemming</v>
          </cell>
          <cell r="AW124">
            <v>5</v>
          </cell>
          <cell r="AX124">
            <v>33.5</v>
          </cell>
          <cell r="BB124" t="str">
            <v>Bentley</v>
          </cell>
          <cell r="BC124" t="str">
            <v>Frank Montgomery</v>
          </cell>
          <cell r="BD124" t="str">
            <v/>
          </cell>
          <cell r="BE124" t="str">
            <v/>
          </cell>
          <cell r="BI124" t="str">
            <v/>
          </cell>
          <cell r="BJ124" t="str">
            <v/>
          </cell>
        </row>
        <row r="125">
          <cell r="A125">
            <v>6</v>
          </cell>
          <cell r="B125">
            <v>24</v>
          </cell>
          <cell r="D125" t="str">
            <v>Stacey</v>
          </cell>
          <cell r="E125" t="str">
            <v>Ceirra Zeigler</v>
          </cell>
          <cell r="F125">
            <v>5</v>
          </cell>
          <cell r="G125">
            <v>11</v>
          </cell>
          <cell r="I125" t="str">
            <v>Rey</v>
          </cell>
          <cell r="J125" t="str">
            <v>Ann Flemming</v>
          </cell>
          <cell r="K125">
            <v>5</v>
          </cell>
          <cell r="L125">
            <v>12</v>
          </cell>
          <cell r="N125" t="str">
            <v>Java / Tara</v>
          </cell>
          <cell r="O125" t="str">
            <v>Tara Bauer-Williamson</v>
          </cell>
          <cell r="P125">
            <v>4</v>
          </cell>
          <cell r="Q125">
            <v>7</v>
          </cell>
          <cell r="S125" t="str">
            <v>0"</v>
          </cell>
          <cell r="T125" t="str">
            <v>Gunner / Joe</v>
          </cell>
          <cell r="U125" t="str">
            <v>Joe Adams</v>
          </cell>
          <cell r="V125">
            <v>4</v>
          </cell>
          <cell r="W125">
            <v>3</v>
          </cell>
          <cell r="Y125" t="str">
            <v>84'</v>
          </cell>
          <cell r="Z125" t="str">
            <v>Zappa</v>
          </cell>
          <cell r="AA125" t="str">
            <v>Melanie Griggs</v>
          </cell>
          <cell r="AB125">
            <v>4</v>
          </cell>
          <cell r="AC125">
            <v>0</v>
          </cell>
          <cell r="AE125" t="str">
            <v>0"</v>
          </cell>
          <cell r="AF125" t="str">
            <v>Cider</v>
          </cell>
          <cell r="AG125" t="str">
            <v>Tara Bauer-Williamson</v>
          </cell>
          <cell r="AH125">
            <v>6</v>
          </cell>
          <cell r="AI125">
            <v>5.5</v>
          </cell>
          <cell r="AJ125">
            <v>56.72</v>
          </cell>
          <cell r="AK125" t="str">
            <v>Chicklet</v>
          </cell>
          <cell r="AL125" t="str">
            <v>Frank Montgomery</v>
          </cell>
          <cell r="AM125">
            <v>2</v>
          </cell>
          <cell r="AN125">
            <v>2</v>
          </cell>
          <cell r="AO125">
            <v>90</v>
          </cell>
          <cell r="AP125" t="str">
            <v>Zappa</v>
          </cell>
          <cell r="AQ125" t="str">
            <v>Melanie Griggs</v>
          </cell>
          <cell r="AR125">
            <v>6</v>
          </cell>
          <cell r="AS125">
            <v>0</v>
          </cell>
          <cell r="AT125">
            <v>90</v>
          </cell>
          <cell r="AU125" t="str">
            <v>Cider</v>
          </cell>
          <cell r="AV125" t="str">
            <v>Tara Bauer-Williamson</v>
          </cell>
          <cell r="AW125">
            <v>6</v>
          </cell>
          <cell r="AX125">
            <v>32.75</v>
          </cell>
          <cell r="BB125" t="str">
            <v>Hippie Chick</v>
          </cell>
          <cell r="BC125" t="str">
            <v>David Gosch</v>
          </cell>
          <cell r="BD125" t="str">
            <v/>
          </cell>
          <cell r="BE125" t="str">
            <v/>
          </cell>
          <cell r="BI125" t="str">
            <v/>
          </cell>
          <cell r="BJ125" t="str">
            <v/>
          </cell>
        </row>
      </sheetData>
      <sheetData sheetId="6"/>
      <sheetData sheetId="7">
        <row r="39">
          <cell r="L39" t="str">
            <v>Ceirra Zeigler / Stacey</v>
          </cell>
        </row>
        <row r="40">
          <cell r="L40" t="str">
            <v>David Gosch / Dani California</v>
          </cell>
        </row>
      </sheetData>
      <sheetData sheetId="8">
        <row r="77">
          <cell r="M77">
            <v>0</v>
          </cell>
        </row>
        <row r="78">
          <cell r="M78">
            <v>0</v>
          </cell>
        </row>
      </sheetData>
      <sheetData sheetId="9">
        <row r="120">
          <cell r="B120" t="str">
            <v>Jagger</v>
          </cell>
          <cell r="C120" t="str">
            <v>Frank Montgomery</v>
          </cell>
          <cell r="D120">
            <v>84.75</v>
          </cell>
          <cell r="F120" t="str">
            <v>Maggie</v>
          </cell>
          <cell r="G120" t="str">
            <v>Frank Kerchner</v>
          </cell>
          <cell r="H120">
            <v>62</v>
          </cell>
          <cell r="J120" t="str">
            <v>Sky / Angela</v>
          </cell>
          <cell r="K120" t="str">
            <v>Angela Zeigler</v>
          </cell>
          <cell r="L120">
            <v>27</v>
          </cell>
          <cell r="N120" t="str">
            <v>Jagger</v>
          </cell>
          <cell r="O120" t="str">
            <v>Frank Montgomery</v>
          </cell>
          <cell r="P120">
            <v>84.75</v>
          </cell>
        </row>
        <row r="121">
          <cell r="B121" t="str">
            <v>Teegan</v>
          </cell>
          <cell r="C121" t="str">
            <v>David Gosch</v>
          </cell>
          <cell r="D121">
            <v>79.5</v>
          </cell>
          <cell r="F121" t="str">
            <v>Rey</v>
          </cell>
          <cell r="G121" t="str">
            <v>Ann Flemming</v>
          </cell>
          <cell r="H121">
            <v>45.25</v>
          </cell>
          <cell r="J121" t="str">
            <v>Apple</v>
          </cell>
          <cell r="K121" t="str">
            <v>Tara Bauer-Williamson</v>
          </cell>
          <cell r="L121">
            <v>26</v>
          </cell>
          <cell r="N121" t="str">
            <v>Teegan</v>
          </cell>
          <cell r="O121" t="str">
            <v>David Gosch</v>
          </cell>
          <cell r="P121">
            <v>79.5</v>
          </cell>
        </row>
        <row r="122">
          <cell r="B122" t="str">
            <v>Riot / Criss</v>
          </cell>
          <cell r="C122" t="str">
            <v>Criss Brown</v>
          </cell>
          <cell r="D122">
            <v>77.5</v>
          </cell>
          <cell r="F122" t="str">
            <v>Kiwi / Susan</v>
          </cell>
          <cell r="G122" t="str">
            <v>Susan Duchan</v>
          </cell>
          <cell r="H122">
            <v>35</v>
          </cell>
          <cell r="J122" t="str">
            <v>Axl</v>
          </cell>
          <cell r="K122" t="str">
            <v>Joseph Warnagiris</v>
          </cell>
          <cell r="L122">
            <v>24.5</v>
          </cell>
          <cell r="N122" t="str">
            <v>Riot / Criss</v>
          </cell>
          <cell r="O122" t="str">
            <v>Criss Brown</v>
          </cell>
          <cell r="P122">
            <v>77.5</v>
          </cell>
        </row>
        <row r="123">
          <cell r="B123" t="str">
            <v>Bentley</v>
          </cell>
          <cell r="C123" t="str">
            <v>Frank Montgomery</v>
          </cell>
          <cell r="D123">
            <v>67.5</v>
          </cell>
          <cell r="F123" t="str">
            <v>Zappa / Bob</v>
          </cell>
          <cell r="G123" t="str">
            <v>Bob Griggs</v>
          </cell>
          <cell r="H123">
            <v>24</v>
          </cell>
          <cell r="J123" t="str">
            <v>Trooper / Nikolas</v>
          </cell>
          <cell r="K123" t="str">
            <v>Nikolas Flemming</v>
          </cell>
          <cell r="L123">
            <v>15</v>
          </cell>
          <cell r="N123" t="str">
            <v>Bentley</v>
          </cell>
          <cell r="O123" t="str">
            <v>Frank Montgomery</v>
          </cell>
          <cell r="P123">
            <v>67.5</v>
          </cell>
        </row>
        <row r="124">
          <cell r="B124" t="str">
            <v>Stacey</v>
          </cell>
          <cell r="C124" t="str">
            <v>Ceirra Zeigler</v>
          </cell>
          <cell r="D124">
            <v>66.5</v>
          </cell>
          <cell r="F124" t="str">
            <v>Trooper</v>
          </cell>
          <cell r="G124" t="str">
            <v>Ann Flemming</v>
          </cell>
          <cell r="H124">
            <v>19</v>
          </cell>
          <cell r="J124" t="str">
            <v>Cider</v>
          </cell>
          <cell r="K124" t="str">
            <v>Tara Bauer-Williamson</v>
          </cell>
          <cell r="L124">
            <v>14</v>
          </cell>
          <cell r="N124" t="str">
            <v>Stacey</v>
          </cell>
          <cell r="O124" t="str">
            <v>Ceirra Zeigler</v>
          </cell>
          <cell r="P124">
            <v>66.5</v>
          </cell>
        </row>
        <row r="125">
          <cell r="B125" t="str">
            <v>Chicklet</v>
          </cell>
          <cell r="C125" t="str">
            <v>Frank Montgomery</v>
          </cell>
          <cell r="D125">
            <v>60.25</v>
          </cell>
          <cell r="F125" t="str">
            <v>Dylan</v>
          </cell>
          <cell r="G125" t="str">
            <v>Melanie Griggs</v>
          </cell>
          <cell r="H125">
            <v>16</v>
          </cell>
          <cell r="J125" t="str">
            <v>Java / Tara</v>
          </cell>
          <cell r="K125" t="str">
            <v>Tara Bauer-Williamson</v>
          </cell>
          <cell r="L125">
            <v>12</v>
          </cell>
          <cell r="N125" t="str">
            <v>Maggie</v>
          </cell>
          <cell r="O125" t="str">
            <v>Frank Kerchner</v>
          </cell>
          <cell r="P125">
            <v>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/>
  </sheetViews>
  <sheetFormatPr defaultRowHeight="15" x14ac:dyDescent="0.25"/>
  <sheetData>
    <row r="1" spans="1:13" ht="21" x14ac:dyDescent="0.35">
      <c r="A1" s="47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"/>
    </row>
    <row r="3" spans="1:13" ht="19.5" thickBot="1" x14ac:dyDescent="0.3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3" ht="15.75" thickBot="1" x14ac:dyDescent="0.3">
      <c r="A4" s="4"/>
      <c r="B4" s="5" t="s">
        <v>1</v>
      </c>
      <c r="C4" s="6"/>
      <c r="D4" s="7"/>
      <c r="E4" s="5" t="s">
        <v>2</v>
      </c>
      <c r="F4" s="6"/>
      <c r="G4" s="7"/>
      <c r="H4" s="5" t="s">
        <v>3</v>
      </c>
      <c r="I4" s="6"/>
      <c r="J4" s="7"/>
    </row>
    <row r="5" spans="1:13" ht="15.75" thickBot="1" x14ac:dyDescent="0.3">
      <c r="A5" s="8" t="s">
        <v>4</v>
      </c>
      <c r="B5" s="9" t="s">
        <v>5</v>
      </c>
      <c r="C5" s="10" t="s">
        <v>6</v>
      </c>
      <c r="D5" s="11" t="s">
        <v>7</v>
      </c>
      <c r="E5" s="9" t="s">
        <v>5</v>
      </c>
      <c r="F5" s="10" t="s">
        <v>6</v>
      </c>
      <c r="G5" s="11" t="s">
        <v>7</v>
      </c>
      <c r="H5" s="9" t="s">
        <v>5</v>
      </c>
      <c r="I5" s="10" t="s">
        <v>6</v>
      </c>
      <c r="J5" s="11" t="s">
        <v>7</v>
      </c>
      <c r="K5" s="12"/>
      <c r="L5" s="12"/>
      <c r="M5" s="12"/>
    </row>
    <row r="6" spans="1:13" x14ac:dyDescent="0.25">
      <c r="A6" s="13">
        <v>1</v>
      </c>
      <c r="B6" s="14" t="str">
        <f>IF([1]Results!A120="","",[1]Results!D120)</f>
        <v>Bentley</v>
      </c>
      <c r="C6" s="15" t="str">
        <f>IF([1]Results!A120="","",[1]Results!E120)</f>
        <v>Frank Montgomery</v>
      </c>
      <c r="D6" s="16">
        <f>IF([1]Results!A120="","",[1]Results!B120)</f>
        <v>31</v>
      </c>
      <c r="E6" s="14" t="str">
        <f>IF([1]Results!F120="","",[1]Results!I120)</f>
        <v>Maggie</v>
      </c>
      <c r="F6" s="15" t="str">
        <f>IF([1]Results!F120="","",[1]Results!J120)</f>
        <v>Frank Kerchner</v>
      </c>
      <c r="G6" s="16">
        <f>IF([1]Results!F120="","",[1]Results!G120)</f>
        <v>28</v>
      </c>
      <c r="H6" s="14" t="str">
        <f>IF([1]Results!K120="","",[1]Results!N120)</f>
        <v>Apple</v>
      </c>
      <c r="I6" s="15" t="str">
        <f>IF([1]Results!K120="","",[1]Results!O120)</f>
        <v>Tara Bauer-Williamson</v>
      </c>
      <c r="J6" s="16">
        <f>IF([1]Results!K120="","",[1]Results!L120)</f>
        <v>21</v>
      </c>
    </row>
    <row r="7" spans="1:13" x14ac:dyDescent="0.25">
      <c r="A7" s="17">
        <v>2</v>
      </c>
      <c r="B7" s="18" t="str">
        <f>IF([1]Results!A121="","",[1]Results!D121)</f>
        <v>Jagger</v>
      </c>
      <c r="C7" s="19" t="str">
        <f>IF([1]Results!A121="","",[1]Results!E121)</f>
        <v>Frank Montgomery</v>
      </c>
      <c r="D7" s="20">
        <f>IF([1]Results!A121="","",[1]Results!B121)</f>
        <v>30</v>
      </c>
      <c r="E7" s="18" t="str">
        <f>IF([1]Results!F121="","",[1]Results!I121)</f>
        <v>Kiwi / Susan</v>
      </c>
      <c r="F7" s="19" t="str">
        <f>IF([1]Results!F121="","",[1]Results!J121)</f>
        <v>Susan Duchan</v>
      </c>
      <c r="G7" s="20">
        <f>IF([1]Results!F121="","",[1]Results!G121)</f>
        <v>18</v>
      </c>
      <c r="H7" s="18" t="str">
        <f>IF([1]Results!K121="","",[1]Results!N121)</f>
        <v>Axl</v>
      </c>
      <c r="I7" s="19" t="str">
        <f>IF([1]Results!K121="","",[1]Results!O121)</f>
        <v>Joseph Warnagiris</v>
      </c>
      <c r="J7" s="20">
        <f>IF([1]Results!K121="","",[1]Results!L121)</f>
        <v>19</v>
      </c>
    </row>
    <row r="8" spans="1:13" x14ac:dyDescent="0.25">
      <c r="A8" s="17" t="s">
        <v>17</v>
      </c>
      <c r="B8" s="18" t="str">
        <f>IF([1]Results!A122="","",[1]Results!D122)</f>
        <v>Teegan</v>
      </c>
      <c r="C8" s="19" t="str">
        <f>IF([1]Results!A122="","",[1]Results!E122)</f>
        <v>David Gosch</v>
      </c>
      <c r="D8" s="20">
        <f>IF([1]Results!A122="","",[1]Results!B122)</f>
        <v>28</v>
      </c>
      <c r="E8" s="18" t="str">
        <f>IF([1]Results!F122="","",[1]Results!I122)</f>
        <v>Zappa / Bob</v>
      </c>
      <c r="F8" s="19" t="str">
        <f>IF([1]Results!F122="","",[1]Results!J122)</f>
        <v>Bob Griggs</v>
      </c>
      <c r="G8" s="20">
        <f>IF([1]Results!F122="","",[1]Results!G122)</f>
        <v>17</v>
      </c>
      <c r="H8" s="18" t="str">
        <f>IF([1]Results!K122="","",[1]Results!N122)</f>
        <v>Sky / Angela</v>
      </c>
      <c r="I8" s="19" t="str">
        <f>IF([1]Results!K122="","",[1]Results!O122)</f>
        <v>Angela Zeigler</v>
      </c>
      <c r="J8" s="20">
        <f>IF([1]Results!K122="","",[1]Results!L122)</f>
        <v>16</v>
      </c>
    </row>
    <row r="9" spans="1:13" x14ac:dyDescent="0.25">
      <c r="A9" s="17">
        <v>4</v>
      </c>
      <c r="B9" s="18" t="str">
        <f>IF([1]Results!A123="","",[1]Results!D123)</f>
        <v>Trace</v>
      </c>
      <c r="C9" s="19" t="str">
        <f>IF([1]Results!A123="","",[1]Results!E123)</f>
        <v>Matt Repko</v>
      </c>
      <c r="D9" s="20">
        <f>IF([1]Results!A123="","",[1]Results!B123)</f>
        <v>27</v>
      </c>
      <c r="E9" s="18" t="str">
        <f>IF([1]Results!F123="","",[1]Results!I123)</f>
        <v>Trooper</v>
      </c>
      <c r="F9" s="19" t="str">
        <f>IF([1]Results!F123="","",[1]Results!J123)</f>
        <v>Ann Flemming</v>
      </c>
      <c r="G9" s="20">
        <f>IF([1]Results!F123="","",[1]Results!G123)</f>
        <v>14</v>
      </c>
      <c r="H9" s="18" t="str">
        <f>IF([1]Results!K123="","",[1]Results!N123)</f>
        <v>Cider</v>
      </c>
      <c r="I9" s="19" t="str">
        <f>IF([1]Results!K123="","",[1]Results!O123)</f>
        <v>Tara Bauer-Williamson</v>
      </c>
      <c r="J9" s="20">
        <f>IF([1]Results!K123="","",[1]Results!L123)</f>
        <v>14</v>
      </c>
    </row>
    <row r="10" spans="1:13" x14ac:dyDescent="0.25">
      <c r="A10" s="17">
        <v>5</v>
      </c>
      <c r="B10" s="18" t="str">
        <f>IF([1]Results!A124="","",[1]Results!D124)</f>
        <v>Riot / Criss</v>
      </c>
      <c r="C10" s="19" t="str">
        <f>IF([1]Results!A124="","",[1]Results!E124)</f>
        <v>Criss Brown</v>
      </c>
      <c r="D10" s="20">
        <f>IF([1]Results!A124="","",[1]Results!B124)</f>
        <v>26</v>
      </c>
      <c r="E10" s="18" t="str">
        <f>IF([1]Results!F124="","",[1]Results!I124)</f>
        <v>Dylan</v>
      </c>
      <c r="F10" s="19" t="str">
        <f>IF([1]Results!F124="","",[1]Results!J124)</f>
        <v>Melanie Griggs</v>
      </c>
      <c r="G10" s="20">
        <f>IF([1]Results!F124="","",[1]Results!G124)</f>
        <v>11</v>
      </c>
      <c r="H10" s="18" t="str">
        <f>IF([1]Results!K124="","",[1]Results!N124)</f>
        <v>Trooper / Nikolas</v>
      </c>
      <c r="I10" s="19" t="str">
        <f>IF([1]Results!K124="","",[1]Results!O124)</f>
        <v>Nikolas Flemming</v>
      </c>
      <c r="J10" s="20">
        <f>IF([1]Results!K124="","",[1]Results!L124)</f>
        <v>12</v>
      </c>
    </row>
    <row r="11" spans="1:13" ht="15.75" thickBot="1" x14ac:dyDescent="0.3">
      <c r="A11" s="21">
        <v>6</v>
      </c>
      <c r="B11" s="22" t="str">
        <f>IF([1]Results!A125="","",[1]Results!D125)</f>
        <v>Stacey</v>
      </c>
      <c r="C11" s="23" t="str">
        <f>IF([1]Results!A125="","",[1]Results!E125)</f>
        <v>Ceirra Zeigler</v>
      </c>
      <c r="D11" s="24">
        <f>IF([1]Results!A125="","",[1]Results!B125)</f>
        <v>24</v>
      </c>
      <c r="E11" s="22" t="str">
        <f>IF([1]Results!F125="","",[1]Results!I125)</f>
        <v>Rey</v>
      </c>
      <c r="F11" s="23" t="str">
        <f>IF([1]Results!F125="","",[1]Results!J125)</f>
        <v>Ann Flemming</v>
      </c>
      <c r="G11" s="24">
        <f>IF([1]Results!F125="","",[1]Results!G125)</f>
        <v>11</v>
      </c>
      <c r="H11" s="22" t="str">
        <f>IF([1]Results!K125="","",[1]Results!N125)</f>
        <v>Java / Tara</v>
      </c>
      <c r="I11" s="23" t="str">
        <f>IF([1]Results!K125="","",[1]Results!O125)</f>
        <v>Tara Bauer-Williamson</v>
      </c>
      <c r="J11" s="24">
        <f>IF([1]Results!K125="","",[1]Results!L125)</f>
        <v>12</v>
      </c>
    </row>
    <row r="12" spans="1:13" x14ac:dyDescent="0.25">
      <c r="A12" s="1"/>
    </row>
    <row r="13" spans="1:13" ht="19.5" thickBot="1" x14ac:dyDescent="0.35">
      <c r="A13" s="2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 thickBot="1" x14ac:dyDescent="0.3">
      <c r="A14" s="25"/>
      <c r="B14" s="5" t="s">
        <v>1</v>
      </c>
      <c r="C14" s="6"/>
      <c r="D14" s="26"/>
      <c r="E14" s="7"/>
      <c r="F14" s="5" t="s">
        <v>2</v>
      </c>
      <c r="G14" s="6"/>
      <c r="H14" s="26"/>
      <c r="I14" s="7"/>
      <c r="J14" s="5" t="s">
        <v>3</v>
      </c>
      <c r="K14" s="6"/>
      <c r="L14" s="26"/>
      <c r="M14" s="7"/>
    </row>
    <row r="15" spans="1:13" ht="15.75" thickBot="1" x14ac:dyDescent="0.3">
      <c r="A15" s="27" t="s">
        <v>4</v>
      </c>
      <c r="B15" s="9" t="s">
        <v>5</v>
      </c>
      <c r="C15" s="10" t="s">
        <v>6</v>
      </c>
      <c r="D15" s="10" t="s">
        <v>9</v>
      </c>
      <c r="E15" s="11" t="s">
        <v>8</v>
      </c>
      <c r="F15" s="9" t="s">
        <v>5</v>
      </c>
      <c r="G15" s="10" t="s">
        <v>6</v>
      </c>
      <c r="H15" s="10" t="s">
        <v>9</v>
      </c>
      <c r="I15" s="11" t="s">
        <v>8</v>
      </c>
      <c r="J15" s="9" t="s">
        <v>5</v>
      </c>
      <c r="K15" s="10" t="s">
        <v>6</v>
      </c>
      <c r="L15" s="10" t="s">
        <v>9</v>
      </c>
      <c r="M15" s="11" t="s">
        <v>8</v>
      </c>
    </row>
    <row r="16" spans="1:13" x14ac:dyDescent="0.25">
      <c r="A16" s="28">
        <v>1</v>
      </c>
      <c r="B16" s="29" t="str">
        <f>IF([1]Results!P120="","",[1]Results!T120)</f>
        <v>Teegan</v>
      </c>
      <c r="C16" s="30" t="str">
        <f>IF([1]Results!P120="","",[1]Results!U120)</f>
        <v>David Gosch</v>
      </c>
      <c r="D16" s="30">
        <f>IF([1]Results!P120="","",[1]Results!Q120)</f>
        <v>12</v>
      </c>
      <c r="E16" s="31" t="str">
        <f>IF([1]Results!P120="","",[1]Results!S120)</f>
        <v>219'04"</v>
      </c>
      <c r="F16" s="29" t="str">
        <f>IF([1]Results!V120="","",[1]Results!Z120)</f>
        <v>Kiwi / Susan</v>
      </c>
      <c r="G16" s="30" t="str">
        <f>IF([1]Results!V120="","",[1]Results!AA120)</f>
        <v>Susan Duchan</v>
      </c>
      <c r="H16" s="30">
        <f>IF([1]Results!V120="","",[1]Results!W120)</f>
        <v>15</v>
      </c>
      <c r="I16" s="31" t="str">
        <f>IF([1]Results!V120="","",[1]Results!Y120)</f>
        <v>112'06"</v>
      </c>
      <c r="J16" s="29" t="str">
        <f>IF([1]Results!AB120="","",[1]Results!AF120)</f>
        <v>Sky / Angela</v>
      </c>
      <c r="K16" s="30" t="str">
        <f>IF([1]Results!AB120="","",[1]Results!AG120)</f>
        <v>Angela Zeigler</v>
      </c>
      <c r="L16" s="30">
        <f>IF([1]Results!AB120="","",[1]Results!AC120)</f>
        <v>5</v>
      </c>
      <c r="M16" s="31" t="str">
        <f>IF([1]Results!AB120="","",[1]Results!AE120)</f>
        <v>106'05"</v>
      </c>
    </row>
    <row r="17" spans="1:13" x14ac:dyDescent="0.25">
      <c r="A17" s="32">
        <v>2</v>
      </c>
      <c r="B17" s="18" t="str">
        <f>IF([1]Results!P121="","",[1]Results!T121)</f>
        <v>Stacey</v>
      </c>
      <c r="C17" s="19" t="str">
        <f>IF([1]Results!P121="","",[1]Results!U121)</f>
        <v>Ceirra Zeigler</v>
      </c>
      <c r="D17" s="19">
        <f>IF([1]Results!P121="","",[1]Results!Q121)</f>
        <v>10</v>
      </c>
      <c r="E17" s="33" t="str">
        <f>IF([1]Results!P121="","",[1]Results!S121)</f>
        <v>175'</v>
      </c>
      <c r="F17" s="18" t="str">
        <f>IF([1]Results!V121="","",[1]Results!Z121)</f>
        <v>Rey</v>
      </c>
      <c r="G17" s="19" t="str">
        <f>IF([1]Results!V121="","",[1]Results!AA121)</f>
        <v>Ann Flemming</v>
      </c>
      <c r="H17" s="19">
        <f>IF([1]Results!V121="","",[1]Results!W121)</f>
        <v>6</v>
      </c>
      <c r="I17" s="33" t="str">
        <f>IF([1]Results!V121="","",[1]Results!Y121)</f>
        <v>86'</v>
      </c>
      <c r="J17" s="18" t="str">
        <f>IF([1]Results!AB121="","",[1]Results!AF121)</f>
        <v>Apple</v>
      </c>
      <c r="K17" s="19" t="str">
        <f>IF([1]Results!AB121="","",[1]Results!AG121)</f>
        <v>Tara Bauer-Williamson</v>
      </c>
      <c r="L17" s="19">
        <f>IF([1]Results!AB121="","",[1]Results!AC121)</f>
        <v>3</v>
      </c>
      <c r="M17" s="33" t="str">
        <f>IF([1]Results!AB121="","",[1]Results!AE121)</f>
        <v>75'</v>
      </c>
    </row>
    <row r="18" spans="1:13" x14ac:dyDescent="0.25">
      <c r="A18" s="32">
        <v>3</v>
      </c>
      <c r="B18" s="18" t="str">
        <f>IF([1]Results!P122="","",[1]Results!T122)</f>
        <v>Jagger</v>
      </c>
      <c r="C18" s="19" t="str">
        <f>IF([1]Results!P122="","",[1]Results!U122)</f>
        <v>Frank Montgomery</v>
      </c>
      <c r="D18" s="19">
        <f>IF([1]Results!P122="","",[1]Results!Q122)</f>
        <v>10</v>
      </c>
      <c r="E18" s="33" t="str">
        <f>IF([1]Results!P122="","",[1]Results!S122)</f>
        <v>172'06"</v>
      </c>
      <c r="F18" s="18" t="str">
        <f>IF([1]Results!V122="","",[1]Results!Z122)</f>
        <v>Zappa / Bob</v>
      </c>
      <c r="G18" s="19" t="str">
        <f>IF([1]Results!V122="","",[1]Results!AA122)</f>
        <v>Bob Griggs</v>
      </c>
      <c r="H18" s="19">
        <f>IF([1]Results!V122="","",[1]Results!W122)</f>
        <v>6</v>
      </c>
      <c r="I18" s="33" t="str">
        <f>IF([1]Results!V122="","",[1]Results!Y122)</f>
        <v>81'06"</v>
      </c>
      <c r="J18" s="18" t="str">
        <f>IF([1]Results!AB122="","",[1]Results!AF122)</f>
        <v>Trooper / Nikolas</v>
      </c>
      <c r="K18" s="19" t="str">
        <f>IF([1]Results!AB122="","",[1]Results!AG122)</f>
        <v>Nikolas Flemming</v>
      </c>
      <c r="L18" s="19">
        <f>IF([1]Results!AB122="","",[1]Results!AC122)</f>
        <v>2</v>
      </c>
      <c r="M18" s="33" t="str">
        <f>IF([1]Results!AB122="","",[1]Results!AE122)</f>
        <v>48'</v>
      </c>
    </row>
    <row r="19" spans="1:13" x14ac:dyDescent="0.25">
      <c r="A19" s="32">
        <v>4</v>
      </c>
      <c r="B19" s="18" t="str">
        <f>IF([1]Results!P123="","",[1]Results!T123)</f>
        <v>Jesse James / Joe</v>
      </c>
      <c r="C19" s="19" t="str">
        <f>IF([1]Results!P123="","",[1]Results!U123)</f>
        <v>Joe Adams</v>
      </c>
      <c r="D19" s="19">
        <f>IF([1]Results!P123="","",[1]Results!Q123)</f>
        <v>7</v>
      </c>
      <c r="E19" s="33" t="str">
        <f>IF([1]Results!P123="","",[1]Results!S123)</f>
        <v>134'</v>
      </c>
      <c r="F19" s="18" t="str">
        <f>IF([1]Results!V123="","",[1]Results!Z123)</f>
        <v>Trooper</v>
      </c>
      <c r="G19" s="19" t="str">
        <f>IF([1]Results!V123="","",[1]Results!AA123)</f>
        <v>Ann Flemming</v>
      </c>
      <c r="H19" s="19">
        <f>IF([1]Results!V123="","",[1]Results!W123)</f>
        <v>3</v>
      </c>
      <c r="I19" s="33" t="str">
        <f>IF([1]Results!V123="","",[1]Results!Y123)</f>
        <v>89'06"</v>
      </c>
      <c r="J19" s="18" t="str">
        <f>IF([1]Results!AB123="","",[1]Results!AF123)</f>
        <v>Axl</v>
      </c>
      <c r="K19" s="19" t="str">
        <f>IF([1]Results!AB123="","",[1]Results!AG123)</f>
        <v>Joseph Warnagiris</v>
      </c>
      <c r="L19" s="19">
        <f>IF([1]Results!AB123="","",[1]Results!AC123)</f>
        <v>0</v>
      </c>
      <c r="M19" s="33" t="str">
        <f>IF([1]Results!AB123="","",[1]Results!AE123)</f>
        <v>0"</v>
      </c>
    </row>
    <row r="20" spans="1:13" x14ac:dyDescent="0.25">
      <c r="A20" s="32">
        <v>5</v>
      </c>
      <c r="B20" s="18" t="str">
        <f>IF([1]Results!P124="","",[1]Results!T124)</f>
        <v>Riot / Criss</v>
      </c>
      <c r="C20" s="19" t="str">
        <f>IF([1]Results!P124="","",[1]Results!U124)</f>
        <v>Criss Brown</v>
      </c>
      <c r="D20" s="19">
        <f>IF([1]Results!P124="","",[1]Results!Q124)</f>
        <v>7</v>
      </c>
      <c r="E20" s="33" t="str">
        <f>IF([1]Results!P124="","",[1]Results!S124)</f>
        <v>121'08"</v>
      </c>
      <c r="F20" s="18" t="str">
        <f>IF([1]Results!V124="","",[1]Results!Z124)</f>
        <v>Dylan</v>
      </c>
      <c r="G20" s="19" t="str">
        <f>IF([1]Results!V124="","",[1]Results!AA124)</f>
        <v>Melanie Griggs</v>
      </c>
      <c r="H20" s="19">
        <f>IF([1]Results!V124="","",[1]Results!W124)</f>
        <v>3</v>
      </c>
      <c r="I20" s="33" t="str">
        <f>IF([1]Results!V124="","",[1]Results!Y124)</f>
        <v>86'06"</v>
      </c>
      <c r="J20" s="18" t="str">
        <f>IF([1]Results!AB124="","",[1]Results!AF124)</f>
        <v>Rey / Nikolas</v>
      </c>
      <c r="K20" s="19" t="str">
        <f>IF([1]Results!AB124="","",[1]Results!AG124)</f>
        <v>Nikolas Flemming</v>
      </c>
      <c r="L20" s="19">
        <f>IF([1]Results!AB124="","",[1]Results!AC124)</f>
        <v>0</v>
      </c>
      <c r="M20" s="33" t="str">
        <f>IF([1]Results!AB124="","",[1]Results!AE124)</f>
        <v>0"</v>
      </c>
    </row>
    <row r="21" spans="1:13" ht="15.75" thickBot="1" x14ac:dyDescent="0.3">
      <c r="A21" s="34">
        <v>6</v>
      </c>
      <c r="B21" s="22" t="str">
        <f>IF([1]Results!P125="","",[1]Results!T125)</f>
        <v>Gunner / Joe</v>
      </c>
      <c r="C21" s="23" t="str">
        <f>IF([1]Results!P125="","",[1]Results!U125)</f>
        <v>Joe Adams</v>
      </c>
      <c r="D21" s="23">
        <f>IF([1]Results!P125="","",[1]Results!Q125)</f>
        <v>7</v>
      </c>
      <c r="E21" s="35" t="str">
        <f>IF([1]Results!P125="","",[1]Results!S125)</f>
        <v>0"</v>
      </c>
      <c r="F21" s="22" t="str">
        <f>IF([1]Results!V125="","",[1]Results!Z125)</f>
        <v>Zappa</v>
      </c>
      <c r="G21" s="23" t="str">
        <f>IF([1]Results!V125="","",[1]Results!AA125)</f>
        <v>Melanie Griggs</v>
      </c>
      <c r="H21" s="23">
        <f>IF([1]Results!V125="","",[1]Results!W125)</f>
        <v>3</v>
      </c>
      <c r="I21" s="35" t="str">
        <f>IF([1]Results!V125="","",[1]Results!Y125)</f>
        <v>84'</v>
      </c>
      <c r="J21" s="22" t="str">
        <f>IF([1]Results!AB125="","",[1]Results!AF125)</f>
        <v>Cider</v>
      </c>
      <c r="K21" s="23" t="str">
        <f>IF([1]Results!AB125="","",[1]Results!AG125)</f>
        <v>Tara Bauer-Williamson</v>
      </c>
      <c r="L21" s="23">
        <f>IF([1]Results!AB125="","",[1]Results!AC125)</f>
        <v>0</v>
      </c>
      <c r="M21" s="35" t="str">
        <f>IF([1]Results!AB125="","",[1]Results!AE125)</f>
        <v>0"</v>
      </c>
    </row>
    <row r="22" spans="1:13" x14ac:dyDescent="0.25">
      <c r="A22" s="1"/>
    </row>
    <row r="23" spans="1:13" ht="19.5" thickBot="1" x14ac:dyDescent="0.35">
      <c r="A23" s="2" t="s">
        <v>10</v>
      </c>
      <c r="B23" s="2"/>
      <c r="C23" s="2"/>
      <c r="D23" s="2"/>
      <c r="E23" s="2"/>
      <c r="F23" s="2"/>
      <c r="G23" s="2"/>
    </row>
    <row r="24" spans="1:13" ht="15.75" thickBot="1" x14ac:dyDescent="0.3">
      <c r="A24" s="4"/>
      <c r="B24" s="5" t="s">
        <v>1</v>
      </c>
      <c r="C24" s="6"/>
      <c r="D24" s="7"/>
      <c r="E24" s="5" t="s">
        <v>2</v>
      </c>
      <c r="F24" s="6"/>
      <c r="G24" s="7"/>
    </row>
    <row r="25" spans="1:13" ht="15.75" thickBot="1" x14ac:dyDescent="0.3">
      <c r="A25" s="8" t="s">
        <v>4</v>
      </c>
      <c r="B25" s="9" t="s">
        <v>5</v>
      </c>
      <c r="C25" s="10" t="s">
        <v>6</v>
      </c>
      <c r="D25" s="11" t="s">
        <v>7</v>
      </c>
      <c r="E25" s="9" t="s">
        <v>5</v>
      </c>
      <c r="F25" s="10" t="s">
        <v>6</v>
      </c>
      <c r="G25" s="11" t="s">
        <v>7</v>
      </c>
    </row>
    <row r="26" spans="1:13" x14ac:dyDescent="0.25">
      <c r="A26" s="13">
        <v>1</v>
      </c>
      <c r="B26" s="14" t="str">
        <f>IF([1]Results!AW120="","",[1]Results!BB120)</f>
        <v>Riot / Criss</v>
      </c>
      <c r="C26" s="15" t="str">
        <f>IF([1]Results!AW120="","",[1]Results!BC120)</f>
        <v>Criss Brown</v>
      </c>
      <c r="D26" s="16">
        <f>IF([1]Results!AW120="","",[1]Results!AX120)</f>
        <v>35</v>
      </c>
      <c r="E26" s="14" t="str">
        <f>IF([1]Results!BD120="","",[1]Results!BI120)</f>
        <v>Maggie</v>
      </c>
      <c r="F26" s="15" t="str">
        <f>IF([1]Results!BD120="","",[1]Results!BJ120)</f>
        <v>Frank Kerchner</v>
      </c>
      <c r="G26" s="16">
        <f>IF([1]Results!BD120="","",[1]Results!BE120)</f>
        <v>27</v>
      </c>
    </row>
    <row r="27" spans="1:13" x14ac:dyDescent="0.25">
      <c r="A27" s="17">
        <v>2</v>
      </c>
      <c r="B27" s="18" t="str">
        <f>IF([1]Results!AW121="","",[1]Results!BB121)</f>
        <v>Jagger</v>
      </c>
      <c r="C27" s="19" t="str">
        <f>IF([1]Results!AW121="","",[1]Results!BC121)</f>
        <v>Frank Montgomery</v>
      </c>
      <c r="D27" s="20">
        <f>IF([1]Results!AW121="","",[1]Results!AX121)</f>
        <v>34.75</v>
      </c>
      <c r="E27" s="18" t="str">
        <f>IF([1]Results!BD121="","",[1]Results!BI121)</f>
        <v>Rey</v>
      </c>
      <c r="F27" s="19" t="str">
        <f>IF([1]Results!BD121="","",[1]Results!BJ121)</f>
        <v>Ann Flemming</v>
      </c>
      <c r="G27" s="20">
        <f>IF([1]Results!BD121="","",[1]Results!BE121)</f>
        <v>26.25</v>
      </c>
    </row>
    <row r="28" spans="1:13" x14ac:dyDescent="0.25">
      <c r="A28" s="17">
        <v>3</v>
      </c>
      <c r="B28" s="18" t="str">
        <f>IF([1]Results!AW122="","",[1]Results!BB122)</f>
        <v>Dani California</v>
      </c>
      <c r="C28" s="19" t="str">
        <f>IF([1]Results!AW122="","",[1]Results!BC122)</f>
        <v>David Gosch</v>
      </c>
      <c r="D28" s="20">
        <f>IF([1]Results!AW122="","",[1]Results!AX122)</f>
        <v>34.75</v>
      </c>
      <c r="E28" s="18" t="str">
        <f>IF([1]Results!BD122="","",[1]Results!BI122)</f>
        <v/>
      </c>
      <c r="F28" s="19" t="str">
        <f>IF([1]Results!BD122="","",[1]Results!BJ122)</f>
        <v/>
      </c>
      <c r="G28" s="20" t="str">
        <f>IF([1]Results!BD122="","",[1]Results!BE122)</f>
        <v/>
      </c>
    </row>
    <row r="29" spans="1:13" x14ac:dyDescent="0.25">
      <c r="A29" s="17">
        <v>4</v>
      </c>
      <c r="B29" s="18" t="str">
        <f>IF([1]Results!AW123="","",[1]Results!BB123)</f>
        <v>Tanner</v>
      </c>
      <c r="C29" s="19" t="str">
        <f>IF([1]Results!AW123="","",[1]Results!BC123)</f>
        <v>Todd Queen</v>
      </c>
      <c r="D29" s="20">
        <f>IF([1]Results!AW123="","",[1]Results!AX123)</f>
        <v>34</v>
      </c>
      <c r="E29" s="18" t="str">
        <f>IF([1]Results!BD123="","",[1]Results!BI123)</f>
        <v/>
      </c>
      <c r="F29" s="19" t="str">
        <f>IF([1]Results!BD123="","",[1]Results!BJ123)</f>
        <v/>
      </c>
      <c r="G29" s="20" t="str">
        <f>IF([1]Results!BD123="","",[1]Results!BE123)</f>
        <v/>
      </c>
    </row>
    <row r="30" spans="1:13" x14ac:dyDescent="0.25">
      <c r="A30" s="17">
        <v>5</v>
      </c>
      <c r="B30" s="18" t="str">
        <f>IF([1]Results!AW124="","",[1]Results!BB124)</f>
        <v>Bentley</v>
      </c>
      <c r="C30" s="19" t="str">
        <f>IF([1]Results!AW124="","",[1]Results!BC124)</f>
        <v>Frank Montgomery</v>
      </c>
      <c r="D30" s="20">
        <f>IF([1]Results!AW124="","",[1]Results!AX124)</f>
        <v>33.5</v>
      </c>
      <c r="E30" s="18" t="str">
        <f>IF([1]Results!BD124="","",[1]Results!BI124)</f>
        <v/>
      </c>
      <c r="F30" s="19" t="str">
        <f>IF([1]Results!BD124="","",[1]Results!BJ124)</f>
        <v/>
      </c>
      <c r="G30" s="20" t="str">
        <f>IF([1]Results!BD124="","",[1]Results!BE124)</f>
        <v/>
      </c>
    </row>
    <row r="31" spans="1:13" ht="15.75" thickBot="1" x14ac:dyDescent="0.3">
      <c r="A31" s="21">
        <v>6</v>
      </c>
      <c r="B31" s="22" t="str">
        <f>IF([1]Results!AW125="","",[1]Results!BB125)</f>
        <v>Hippie Chick</v>
      </c>
      <c r="C31" s="23" t="str">
        <f>IF([1]Results!AW125="","",[1]Results!BC125)</f>
        <v>David Gosch</v>
      </c>
      <c r="D31" s="24">
        <f>IF([1]Results!AW125="","",[1]Results!AX125)</f>
        <v>32.75</v>
      </c>
      <c r="E31" s="22" t="str">
        <f>IF([1]Results!BD125="","",[1]Results!BI125)</f>
        <v/>
      </c>
      <c r="F31" s="23" t="str">
        <f>IF([1]Results!BD125="","",[1]Results!BJ125)</f>
        <v/>
      </c>
      <c r="G31" s="24" t="str">
        <f>IF([1]Results!BD125="","",[1]Results!BE125)</f>
        <v/>
      </c>
    </row>
    <row r="32" spans="1:13" x14ac:dyDescent="0.25">
      <c r="A32" s="1"/>
    </row>
    <row r="33" spans="1:13" ht="19.5" thickBot="1" x14ac:dyDescent="0.35">
      <c r="A33" s="2" t="s">
        <v>11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thickBot="1" x14ac:dyDescent="0.3">
      <c r="A34" s="4"/>
      <c r="B34" s="5" t="s">
        <v>1</v>
      </c>
      <c r="C34" s="6"/>
      <c r="D34" s="26"/>
      <c r="E34" s="7"/>
      <c r="F34" s="5" t="s">
        <v>2</v>
      </c>
      <c r="G34" s="6"/>
      <c r="H34" s="26"/>
      <c r="I34" s="7"/>
      <c r="J34" s="5" t="s">
        <v>3</v>
      </c>
      <c r="K34" s="6"/>
      <c r="L34" s="26"/>
      <c r="M34" s="7"/>
    </row>
    <row r="35" spans="1:13" ht="15.75" thickBot="1" x14ac:dyDescent="0.3">
      <c r="A35" s="27" t="s">
        <v>4</v>
      </c>
      <c r="B35" s="9" t="s">
        <v>5</v>
      </c>
      <c r="C35" s="10" t="s">
        <v>6</v>
      </c>
      <c r="D35" s="10" t="s">
        <v>7</v>
      </c>
      <c r="E35" s="11" t="s">
        <v>12</v>
      </c>
      <c r="F35" s="9" t="s">
        <v>5</v>
      </c>
      <c r="G35" s="10" t="s">
        <v>6</v>
      </c>
      <c r="H35" s="10" t="s">
        <v>7</v>
      </c>
      <c r="I35" s="11" t="s">
        <v>12</v>
      </c>
      <c r="J35" s="9" t="s">
        <v>5</v>
      </c>
      <c r="K35" s="10" t="s">
        <v>6</v>
      </c>
      <c r="L35" s="10" t="s">
        <v>7</v>
      </c>
      <c r="M35" s="11" t="s">
        <v>12</v>
      </c>
    </row>
    <row r="36" spans="1:13" x14ac:dyDescent="0.25">
      <c r="A36" s="28">
        <v>1</v>
      </c>
      <c r="B36" s="29" t="str">
        <f>IF([1]Results!AH120="","",[1]Results!AK120)</f>
        <v>Jagger</v>
      </c>
      <c r="C36" s="30" t="str">
        <f>IF([1]Results!AH120="","",[1]Results!AL120)</f>
        <v>Frank Montgomery</v>
      </c>
      <c r="D36" s="30">
        <f>IF([1]Results!AH120="","",[1]Results!AI120)</f>
        <v>10</v>
      </c>
      <c r="E36" s="36">
        <f>IF([1]Results!AH120="","",[1]Results!AJ120)</f>
        <v>15.08</v>
      </c>
      <c r="F36" s="29" t="str">
        <f>IF([1]Results!AM120="","",[1]Results!AP120)</f>
        <v>Maggie</v>
      </c>
      <c r="G36" s="30" t="str">
        <f>IF([1]Results!AM120="","",[1]Results!AQ120)</f>
        <v>Frank Kerchner</v>
      </c>
      <c r="H36" s="30">
        <f>IF([1]Results!AM120="","",[1]Results!AN120)</f>
        <v>7</v>
      </c>
      <c r="I36" s="36">
        <f>IF([1]Results!AM120="","",[1]Results!AO120)</f>
        <v>43.21</v>
      </c>
      <c r="J36" s="29" t="str">
        <f>IF([1]Results!AR120="","",[1]Results!AU120)</f>
        <v>Sky / Angela</v>
      </c>
      <c r="K36" s="30" t="str">
        <f>IF([1]Results!AR120="","",[1]Results!AV120)</f>
        <v>Angela Zeigler</v>
      </c>
      <c r="L36" s="30">
        <f>IF([1]Results!AS120="","",[1]Results!AS120)</f>
        <v>6</v>
      </c>
      <c r="M36" s="36">
        <f>IF([1]Results!AR120="","",[1]Results!AT120)</f>
        <v>52.66</v>
      </c>
    </row>
    <row r="37" spans="1:13" x14ac:dyDescent="0.25">
      <c r="A37" s="32">
        <v>2</v>
      </c>
      <c r="B37" s="18" t="str">
        <f>IF([1]Results!AH121="","",[1]Results!AK121)</f>
        <v>Riot / Criss</v>
      </c>
      <c r="C37" s="19" t="str">
        <f>IF([1]Results!AH121="","",[1]Results!AL121)</f>
        <v>Criss Brown</v>
      </c>
      <c r="D37" s="19">
        <f>IF([1]Results!AH121="","",[1]Results!AI121)</f>
        <v>9.5</v>
      </c>
      <c r="E37" s="20">
        <f>IF([1]Results!AH121="","",[1]Results!AJ121)</f>
        <v>19.95</v>
      </c>
      <c r="F37" s="18" t="str">
        <f>IF([1]Results!AM121="","",[1]Results!AP121)</f>
        <v>Trooper</v>
      </c>
      <c r="G37" s="19" t="str">
        <f>IF([1]Results!AM121="","",[1]Results!AQ121)</f>
        <v>Ann Flemming</v>
      </c>
      <c r="H37" s="19">
        <f>IF([1]Results!AM121="","",[1]Results!AN121)</f>
        <v>2</v>
      </c>
      <c r="I37" s="20">
        <f>IF([1]Results!AM121="","",[1]Results!AO121)</f>
        <v>90</v>
      </c>
      <c r="J37" s="18" t="str">
        <f>IF([1]Results!AR121="","",[1]Results!AU121)</f>
        <v>Axl</v>
      </c>
      <c r="K37" s="19" t="str">
        <f>IF([1]Results!AR121="","",[1]Results!AV121)</f>
        <v>Joseph Warnagiris</v>
      </c>
      <c r="L37" s="19">
        <f>IF([1]Results!AS121="","",[1]Results!AS121)</f>
        <v>5.5</v>
      </c>
      <c r="M37" s="20">
        <f>IF([1]Results!AR121="","",[1]Results!AT121)</f>
        <v>60</v>
      </c>
    </row>
    <row r="38" spans="1:13" x14ac:dyDescent="0.25">
      <c r="A38" s="32">
        <v>3</v>
      </c>
      <c r="B38" s="18" t="str">
        <f>IF([1]Results!AH122="","",[1]Results!AK122)</f>
        <v>Gunner / Joe</v>
      </c>
      <c r="C38" s="19" t="str">
        <f>IF([1]Results!AH122="","",[1]Results!AL122)</f>
        <v>Joe Adams</v>
      </c>
      <c r="D38" s="19">
        <f>IF([1]Results!AH122="","",[1]Results!AI122)</f>
        <v>7.5</v>
      </c>
      <c r="E38" s="20">
        <f>IF([1]Results!AH122="","",[1]Results!AJ122)</f>
        <v>37.5</v>
      </c>
      <c r="F38" s="18" t="str">
        <f>IF([1]Results!AM122="","",[1]Results!AP122)</f>
        <v>Dylan</v>
      </c>
      <c r="G38" s="19" t="str">
        <f>IF([1]Results!AM122="","",[1]Results!AQ122)</f>
        <v>Melanie Griggs</v>
      </c>
      <c r="H38" s="19">
        <f>IF([1]Results!AM122="","",[1]Results!AN122)</f>
        <v>2</v>
      </c>
      <c r="I38" s="20">
        <f>IF([1]Results!AM122="","",[1]Results!AO122)</f>
        <v>90</v>
      </c>
      <c r="J38" s="18" t="str">
        <f>IF([1]Results!AR122="","",[1]Results!AU122)</f>
        <v>Rey / Nikolas</v>
      </c>
      <c r="K38" s="19" t="str">
        <f>IF([1]Results!AR122="","",[1]Results!AV122)</f>
        <v>Nikolas Flemming</v>
      </c>
      <c r="L38" s="19">
        <f>IF([1]Results!AS122="","",[1]Results!AS122)</f>
        <v>5.5</v>
      </c>
      <c r="M38" s="20">
        <f>IF([1]Results!AR122="","",[1]Results!AT122)</f>
        <v>60</v>
      </c>
    </row>
    <row r="39" spans="1:13" x14ac:dyDescent="0.25">
      <c r="A39" s="32">
        <v>4</v>
      </c>
      <c r="B39" s="18" t="str">
        <f>IF([1]Results!AH123="","",[1]Results!AK123)</f>
        <v>Teegan</v>
      </c>
      <c r="C39" s="19" t="str">
        <f>IF([1]Results!AH123="","",[1]Results!AL123)</f>
        <v>David Gosch</v>
      </c>
      <c r="D39" s="19">
        <f>IF([1]Results!AH123="","",[1]Results!AI123)</f>
        <v>7.5</v>
      </c>
      <c r="E39" s="20">
        <f>IF([1]Results!AH123="","",[1]Results!AJ123)</f>
        <v>39.76</v>
      </c>
      <c r="F39" s="18" t="str">
        <f>IF([1]Results!AM123="","",[1]Results!AP123)</f>
        <v>Kiwi / Susan</v>
      </c>
      <c r="G39" s="19" t="str">
        <f>IF([1]Results!AM123="","",[1]Results!AQ123)</f>
        <v>Susan Duchan</v>
      </c>
      <c r="H39" s="19">
        <f>IF([1]Results!AM123="","",[1]Results!AN123)</f>
        <v>2</v>
      </c>
      <c r="I39" s="20">
        <f>IF([1]Results!AM123="","",[1]Results!AO123)</f>
        <v>90</v>
      </c>
      <c r="J39" s="18" t="str">
        <f>IF([1]Results!AR123="","",[1]Results!AU123)</f>
        <v>Apple</v>
      </c>
      <c r="K39" s="19" t="str">
        <f>IF([1]Results!AR123="","",[1]Results!AV123)</f>
        <v>Tara Bauer-Williamson</v>
      </c>
      <c r="L39" s="19">
        <f>IF([1]Results!AS123="","",[1]Results!AS123)</f>
        <v>2</v>
      </c>
      <c r="M39" s="20">
        <f>IF([1]Results!AR123="","",[1]Results!AT123)</f>
        <v>90</v>
      </c>
    </row>
    <row r="40" spans="1:13" x14ac:dyDescent="0.25">
      <c r="A40" s="32">
        <v>5</v>
      </c>
      <c r="B40" s="18" t="str">
        <f>IF([1]Results!AH124="","",[1]Results!AK124)</f>
        <v>Tanner</v>
      </c>
      <c r="C40" s="19" t="str">
        <f>IF([1]Results!AH124="","",[1]Results!AL124)</f>
        <v>Todd Queen</v>
      </c>
      <c r="D40" s="19">
        <f>IF([1]Results!AH124="","",[1]Results!AI124)</f>
        <v>6.5</v>
      </c>
      <c r="E40" s="20">
        <f>IF([1]Results!AH124="","",[1]Results!AJ124)</f>
        <v>49.58</v>
      </c>
      <c r="F40" s="18" t="str">
        <f>IF([1]Results!AM124="","",[1]Results!AP124)</f>
        <v>Rey</v>
      </c>
      <c r="G40" s="19" t="str">
        <f>IF([1]Results!AM124="","",[1]Results!AQ124)</f>
        <v>Ann Flemming</v>
      </c>
      <c r="H40" s="19">
        <f>IF([1]Results!AM124="","",[1]Results!AN124)</f>
        <v>2</v>
      </c>
      <c r="I40" s="20">
        <f>IF([1]Results!AM124="","",[1]Results!AO124)</f>
        <v>90</v>
      </c>
      <c r="J40" s="18" t="str">
        <f>IF([1]Results!AR124="","",[1]Results!AU124)</f>
        <v>Trooper / Nikolas</v>
      </c>
      <c r="K40" s="19" t="str">
        <f>IF([1]Results!AR124="","",[1]Results!AV124)</f>
        <v>Nikolas Flemming</v>
      </c>
      <c r="L40" s="19">
        <f>IF([1]Results!AS124="","",[1]Results!AS124)</f>
        <v>1</v>
      </c>
      <c r="M40" s="20">
        <f>IF([1]Results!AR124="","",[1]Results!AT124)</f>
        <v>90</v>
      </c>
    </row>
    <row r="41" spans="1:13" ht="15.75" thickBot="1" x14ac:dyDescent="0.3">
      <c r="A41" s="34">
        <v>6</v>
      </c>
      <c r="B41" s="22" t="str">
        <f>IF([1]Results!AH125="","",[1]Results!AK125)</f>
        <v>Chicklet</v>
      </c>
      <c r="C41" s="23" t="str">
        <f>IF([1]Results!AH125="","",[1]Results!AL125)</f>
        <v>Frank Montgomery</v>
      </c>
      <c r="D41" s="23">
        <f>IF([1]Results!AH125="","",[1]Results!AI125)</f>
        <v>5.5</v>
      </c>
      <c r="E41" s="24">
        <f>IF([1]Results!AH125="","",[1]Results!AJ125)</f>
        <v>56.72</v>
      </c>
      <c r="F41" s="22" t="str">
        <f>IF([1]Results!AM125="","",[1]Results!AP125)</f>
        <v>Zappa</v>
      </c>
      <c r="G41" s="23" t="str">
        <f>IF([1]Results!AM125="","",[1]Results!AQ125)</f>
        <v>Melanie Griggs</v>
      </c>
      <c r="H41" s="23">
        <f>IF([1]Results!AM125="","",[1]Results!AN125)</f>
        <v>2</v>
      </c>
      <c r="I41" s="24">
        <f>IF([1]Results!AM125="","",[1]Results!AO125)</f>
        <v>90</v>
      </c>
      <c r="J41" s="22" t="str">
        <f>IF([1]Results!AR125="","",[1]Results!AU125)</f>
        <v>Cider</v>
      </c>
      <c r="K41" s="23" t="str">
        <f>IF([1]Results!AR125="","",[1]Results!AV125)</f>
        <v>Tara Bauer-Williamson</v>
      </c>
      <c r="L41" s="23">
        <f>IF([1]Results!AS125="","",[1]Results!AS125)</f>
        <v>0</v>
      </c>
      <c r="M41" s="24">
        <f>IF([1]Results!AR125="","",[1]Results!AT125)</f>
        <v>90</v>
      </c>
    </row>
    <row r="42" spans="1:13" x14ac:dyDescent="0.25">
      <c r="A42" s="1"/>
    </row>
    <row r="43" spans="1:13" ht="19.5" thickBot="1" x14ac:dyDescent="0.35">
      <c r="A43" s="2" t="s">
        <v>13</v>
      </c>
      <c r="B43" s="2"/>
      <c r="C43" s="2"/>
    </row>
    <row r="44" spans="1:13" ht="15.75" thickBot="1" x14ac:dyDescent="0.3">
      <c r="A44" s="37" t="s">
        <v>4</v>
      </c>
      <c r="B44" s="38" t="s">
        <v>14</v>
      </c>
      <c r="C44" s="39"/>
    </row>
    <row r="45" spans="1:13" x14ac:dyDescent="0.25">
      <c r="A45" s="28">
        <v>1</v>
      </c>
      <c r="B45" s="40" t="str">
        <f>IF([1]Events!Y109&gt;32,'[1]Match Play (64 &amp; 32)'!M77,IF([1]Events!Y109&lt;2,"",IF('[1]Match Play (32 &amp; 16)'!L39&lt;&gt;0,'[1]Match Play (32 &amp; 16)'!L39,"")))</f>
        <v>Ceirra Zeigler / Stacey</v>
      </c>
      <c r="C45" s="41"/>
    </row>
    <row r="46" spans="1:13" ht="15.75" thickBot="1" x14ac:dyDescent="0.3">
      <c r="A46" s="34">
        <v>2</v>
      </c>
      <c r="B46" s="42" t="str">
        <f>IF([1]Events!Y109&gt;32,'[1]Match Play (64 &amp; 32)'!M78,IF([1]Events!Y109&lt;2,"",IF('[1]Match Play (32 &amp; 16)'!L40&lt;&gt;0,'[1]Match Play (32 &amp; 16)'!L40,"")))</f>
        <v>David Gosch / Dani California</v>
      </c>
      <c r="C46" s="43"/>
    </row>
    <row r="47" spans="1:13" x14ac:dyDescent="0.25">
      <c r="A47" s="1"/>
    </row>
    <row r="48" spans="1:13" ht="15.75" thickBot="1" x14ac:dyDescent="0.3">
      <c r="A48" s="1"/>
    </row>
    <row r="49" spans="1:10" ht="15.75" thickBot="1" x14ac:dyDescent="0.3">
      <c r="A49" s="4"/>
      <c r="B49" s="5" t="s">
        <v>1</v>
      </c>
      <c r="C49" s="6"/>
      <c r="D49" s="7"/>
      <c r="E49" s="5" t="s">
        <v>2</v>
      </c>
      <c r="F49" s="6"/>
      <c r="G49" s="7"/>
      <c r="H49" s="5" t="s">
        <v>3</v>
      </c>
      <c r="I49" s="6"/>
      <c r="J49" s="7"/>
    </row>
    <row r="50" spans="1:10" ht="15.75" thickBot="1" x14ac:dyDescent="0.3">
      <c r="A50" s="27" t="s">
        <v>4</v>
      </c>
      <c r="B50" s="9" t="s">
        <v>5</v>
      </c>
      <c r="C50" s="10" t="s">
        <v>6</v>
      </c>
      <c r="D50" s="11" t="s">
        <v>15</v>
      </c>
      <c r="E50" s="9" t="s">
        <v>5</v>
      </c>
      <c r="F50" s="10" t="s">
        <v>6</v>
      </c>
      <c r="G50" s="11" t="s">
        <v>15</v>
      </c>
      <c r="H50" s="9" t="s">
        <v>5</v>
      </c>
      <c r="I50" s="10" t="s">
        <v>6</v>
      </c>
      <c r="J50" s="11" t="s">
        <v>15</v>
      </c>
    </row>
    <row r="51" spans="1:10" x14ac:dyDescent="0.25">
      <c r="A51" s="28">
        <v>1</v>
      </c>
      <c r="B51" s="14" t="str">
        <f>IF('[1]Grand Total'!B120="","",'[1]Grand Total'!B120)</f>
        <v>Jagger</v>
      </c>
      <c r="C51" s="15" t="str">
        <f>IF('[1]Grand Total'!C120="","",'[1]Grand Total'!C120)</f>
        <v>Frank Montgomery</v>
      </c>
      <c r="D51" s="16">
        <f>IF('[1]Grand Total'!D120="","",'[1]Grand Total'!D120)</f>
        <v>84.75</v>
      </c>
      <c r="E51" s="14" t="str">
        <f>IF('[1]Grand Total'!F120="","",'[1]Grand Total'!F120)</f>
        <v>Maggie</v>
      </c>
      <c r="F51" s="15" t="str">
        <f>IF('[1]Grand Total'!G120="","",'[1]Grand Total'!G120)</f>
        <v>Frank Kerchner</v>
      </c>
      <c r="G51" s="16">
        <f>IF('[1]Grand Total'!H120="","",'[1]Grand Total'!H120)</f>
        <v>62</v>
      </c>
      <c r="H51" s="14" t="str">
        <f>IF('[1]Grand Total'!J120="","",'[1]Grand Total'!J120)</f>
        <v>Sky / Angela</v>
      </c>
      <c r="I51" s="15" t="str">
        <f>IF('[1]Grand Total'!K120="","",'[1]Grand Total'!K120)</f>
        <v>Angela Zeigler</v>
      </c>
      <c r="J51" s="16">
        <f>IF('[1]Grand Total'!L120="","",'[1]Grand Total'!L120)</f>
        <v>27</v>
      </c>
    </row>
    <row r="52" spans="1:10" x14ac:dyDescent="0.25">
      <c r="A52" s="32">
        <v>2</v>
      </c>
      <c r="B52" s="18" t="str">
        <f>IF('[1]Grand Total'!B121="","",'[1]Grand Total'!B121)</f>
        <v>Teegan</v>
      </c>
      <c r="C52" s="19" t="str">
        <f>IF('[1]Grand Total'!C121="","",'[1]Grand Total'!C121)</f>
        <v>David Gosch</v>
      </c>
      <c r="D52" s="20">
        <f>IF('[1]Grand Total'!D121="","",'[1]Grand Total'!D121)</f>
        <v>79.5</v>
      </c>
      <c r="E52" s="18" t="str">
        <f>IF('[1]Grand Total'!F121="","",'[1]Grand Total'!F121)</f>
        <v>Rey</v>
      </c>
      <c r="F52" s="19" t="str">
        <f>IF('[1]Grand Total'!G121="","",'[1]Grand Total'!G121)</f>
        <v>Ann Flemming</v>
      </c>
      <c r="G52" s="20">
        <f>IF('[1]Grand Total'!H121="","",'[1]Grand Total'!H121)</f>
        <v>45.25</v>
      </c>
      <c r="H52" s="18" t="str">
        <f>IF('[1]Grand Total'!J121="","",'[1]Grand Total'!J121)</f>
        <v>Apple</v>
      </c>
      <c r="I52" s="19" t="str">
        <f>IF('[1]Grand Total'!K121="","",'[1]Grand Total'!K121)</f>
        <v>Tara Bauer-Williamson</v>
      </c>
      <c r="J52" s="20">
        <f>IF('[1]Grand Total'!L121="","",'[1]Grand Total'!L121)</f>
        <v>26</v>
      </c>
    </row>
    <row r="53" spans="1:10" x14ac:dyDescent="0.25">
      <c r="A53" s="32">
        <v>3</v>
      </c>
      <c r="B53" s="18" t="str">
        <f>IF('[1]Grand Total'!B122="","",'[1]Grand Total'!B122)</f>
        <v>Riot / Criss</v>
      </c>
      <c r="C53" s="19" t="str">
        <f>IF('[1]Grand Total'!C122="","",'[1]Grand Total'!C122)</f>
        <v>Criss Brown</v>
      </c>
      <c r="D53" s="20">
        <f>IF('[1]Grand Total'!D122="","",'[1]Grand Total'!D122)</f>
        <v>77.5</v>
      </c>
      <c r="E53" s="18" t="str">
        <f>IF('[1]Grand Total'!F122="","",'[1]Grand Total'!F122)</f>
        <v>Kiwi / Susan</v>
      </c>
      <c r="F53" s="19" t="str">
        <f>IF('[1]Grand Total'!G122="","",'[1]Grand Total'!G122)</f>
        <v>Susan Duchan</v>
      </c>
      <c r="G53" s="20">
        <f>IF('[1]Grand Total'!H122="","",'[1]Grand Total'!H122)</f>
        <v>35</v>
      </c>
      <c r="H53" s="18" t="str">
        <f>IF('[1]Grand Total'!J122="","",'[1]Grand Total'!J122)</f>
        <v>Axl</v>
      </c>
      <c r="I53" s="19" t="str">
        <f>IF('[1]Grand Total'!K122="","",'[1]Grand Total'!K122)</f>
        <v>Joseph Warnagiris</v>
      </c>
      <c r="J53" s="20">
        <f>IF('[1]Grand Total'!L122="","",'[1]Grand Total'!L122)</f>
        <v>24.5</v>
      </c>
    </row>
    <row r="54" spans="1:10" x14ac:dyDescent="0.25">
      <c r="A54" s="32">
        <v>4</v>
      </c>
      <c r="B54" s="18" t="str">
        <f>IF('[1]Grand Total'!B123="","",'[1]Grand Total'!B123)</f>
        <v>Bentley</v>
      </c>
      <c r="C54" s="19" t="str">
        <f>IF('[1]Grand Total'!C123="","",'[1]Grand Total'!C123)</f>
        <v>Frank Montgomery</v>
      </c>
      <c r="D54" s="20">
        <f>IF('[1]Grand Total'!D123="","",'[1]Grand Total'!D123)</f>
        <v>67.5</v>
      </c>
      <c r="E54" s="18" t="str">
        <f>IF('[1]Grand Total'!F123="","",'[1]Grand Total'!F123)</f>
        <v>Zappa / Bob</v>
      </c>
      <c r="F54" s="19" t="str">
        <f>IF('[1]Grand Total'!G123="","",'[1]Grand Total'!G123)</f>
        <v>Bob Griggs</v>
      </c>
      <c r="G54" s="20">
        <f>IF('[1]Grand Total'!H123="","",'[1]Grand Total'!H123)</f>
        <v>24</v>
      </c>
      <c r="H54" s="18" t="str">
        <f>IF('[1]Grand Total'!J123="","",'[1]Grand Total'!J123)</f>
        <v>Trooper / Nikolas</v>
      </c>
      <c r="I54" s="19" t="str">
        <f>IF('[1]Grand Total'!K123="","",'[1]Grand Total'!K123)</f>
        <v>Nikolas Flemming</v>
      </c>
      <c r="J54" s="20">
        <f>IF('[1]Grand Total'!L123="","",'[1]Grand Total'!L123)</f>
        <v>15</v>
      </c>
    </row>
    <row r="55" spans="1:10" x14ac:dyDescent="0.25">
      <c r="A55" s="32">
        <v>5</v>
      </c>
      <c r="B55" s="18" t="str">
        <f>IF('[1]Grand Total'!B124="","",'[1]Grand Total'!B124)</f>
        <v>Stacey</v>
      </c>
      <c r="C55" s="19" t="str">
        <f>IF('[1]Grand Total'!C124="","",'[1]Grand Total'!C124)</f>
        <v>Ceirra Zeigler</v>
      </c>
      <c r="D55" s="20">
        <f>IF('[1]Grand Total'!D124="","",'[1]Grand Total'!D124)</f>
        <v>66.5</v>
      </c>
      <c r="E55" s="18" t="str">
        <f>IF('[1]Grand Total'!F124="","",'[1]Grand Total'!F124)</f>
        <v>Trooper</v>
      </c>
      <c r="F55" s="19" t="str">
        <f>IF('[1]Grand Total'!G124="","",'[1]Grand Total'!G124)</f>
        <v>Ann Flemming</v>
      </c>
      <c r="G55" s="20">
        <f>IF('[1]Grand Total'!H124="","",'[1]Grand Total'!H124)</f>
        <v>19</v>
      </c>
      <c r="H55" s="18" t="str">
        <f>IF('[1]Grand Total'!J124="","",'[1]Grand Total'!J124)</f>
        <v>Cider</v>
      </c>
      <c r="I55" s="19" t="str">
        <f>IF('[1]Grand Total'!K124="","",'[1]Grand Total'!K124)</f>
        <v>Tara Bauer-Williamson</v>
      </c>
      <c r="J55" s="20">
        <f>IF('[1]Grand Total'!L124="","",'[1]Grand Total'!L124)</f>
        <v>14</v>
      </c>
    </row>
    <row r="56" spans="1:10" ht="15.75" thickBot="1" x14ac:dyDescent="0.3">
      <c r="A56" s="34">
        <v>6</v>
      </c>
      <c r="B56" s="22" t="str">
        <f>IF('[1]Grand Total'!B125="","",'[1]Grand Total'!B125)</f>
        <v>Chicklet</v>
      </c>
      <c r="C56" s="23" t="str">
        <f>IF('[1]Grand Total'!C125="","",'[1]Grand Total'!C125)</f>
        <v>Frank Montgomery</v>
      </c>
      <c r="D56" s="24">
        <f>IF('[1]Grand Total'!D125="","",'[1]Grand Total'!D125)</f>
        <v>60.25</v>
      </c>
      <c r="E56" s="22" t="str">
        <f>IF('[1]Grand Total'!F125="","",'[1]Grand Total'!F125)</f>
        <v>Dylan</v>
      </c>
      <c r="F56" s="23" t="str">
        <f>IF('[1]Grand Total'!G125="","",'[1]Grand Total'!G125)</f>
        <v>Melanie Griggs</v>
      </c>
      <c r="G56" s="24">
        <f>IF('[1]Grand Total'!H125="","",'[1]Grand Total'!H125)</f>
        <v>16</v>
      </c>
      <c r="H56" s="22" t="str">
        <f>IF('[1]Grand Total'!J125="","",'[1]Grand Total'!J125)</f>
        <v>Java / Tara</v>
      </c>
      <c r="I56" s="23" t="str">
        <f>IF('[1]Grand Total'!K125="","",'[1]Grand Total'!K125)</f>
        <v>Tara Bauer-Williamson</v>
      </c>
      <c r="J56" s="24">
        <f>IF('[1]Grand Total'!L125="","",'[1]Grand Total'!L125)</f>
        <v>12</v>
      </c>
    </row>
    <row r="57" spans="1:10" ht="15.75" thickBot="1" x14ac:dyDescent="0.3">
      <c r="A57" s="1"/>
    </row>
    <row r="58" spans="1:10" ht="15.75" thickBot="1" x14ac:dyDescent="0.3">
      <c r="A58" s="4"/>
      <c r="B58" s="44" t="s">
        <v>16</v>
      </c>
      <c r="C58" s="45"/>
      <c r="D58" s="46"/>
    </row>
    <row r="59" spans="1:10" ht="15.75" thickBot="1" x14ac:dyDescent="0.3">
      <c r="A59" s="27" t="s">
        <v>4</v>
      </c>
      <c r="B59" s="9" t="s">
        <v>5</v>
      </c>
      <c r="C59" s="10" t="s">
        <v>6</v>
      </c>
      <c r="D59" s="11" t="s">
        <v>15</v>
      </c>
    </row>
    <row r="60" spans="1:10" x14ac:dyDescent="0.25">
      <c r="A60" s="28">
        <v>1</v>
      </c>
      <c r="B60" s="29" t="str">
        <f>IF('[1]Grand Total'!N120="","",'[1]Grand Total'!N120)</f>
        <v>Jagger</v>
      </c>
      <c r="C60" s="30" t="str">
        <f>IF('[1]Grand Total'!O120="","",'[1]Grand Total'!O120)</f>
        <v>Frank Montgomery</v>
      </c>
      <c r="D60" s="36">
        <f>IF('[1]Grand Total'!P120="","",'[1]Grand Total'!P120)</f>
        <v>84.75</v>
      </c>
    </row>
    <row r="61" spans="1:10" x14ac:dyDescent="0.25">
      <c r="A61" s="32">
        <v>2</v>
      </c>
      <c r="B61" s="18" t="str">
        <f>IF('[1]Grand Total'!N121="","",'[1]Grand Total'!N121)</f>
        <v>Teegan</v>
      </c>
      <c r="C61" s="19" t="str">
        <f>IF('[1]Grand Total'!O121="","",'[1]Grand Total'!O121)</f>
        <v>David Gosch</v>
      </c>
      <c r="D61" s="20">
        <f>IF('[1]Grand Total'!P121="","",'[1]Grand Total'!P121)</f>
        <v>79.5</v>
      </c>
    </row>
    <row r="62" spans="1:10" x14ac:dyDescent="0.25">
      <c r="A62" s="32">
        <v>3</v>
      </c>
      <c r="B62" s="18" t="str">
        <f>IF('[1]Grand Total'!N122="","",'[1]Grand Total'!N122)</f>
        <v>Riot / Criss</v>
      </c>
      <c r="C62" s="19" t="str">
        <f>IF('[1]Grand Total'!O122="","",'[1]Grand Total'!O122)</f>
        <v>Criss Brown</v>
      </c>
      <c r="D62" s="20">
        <f>IF('[1]Grand Total'!P122="","",'[1]Grand Total'!P122)</f>
        <v>77.5</v>
      </c>
    </row>
    <row r="63" spans="1:10" x14ac:dyDescent="0.25">
      <c r="A63" s="32">
        <v>4</v>
      </c>
      <c r="B63" s="18" t="str">
        <f>IF('[1]Grand Total'!N123="","",'[1]Grand Total'!N123)</f>
        <v>Bentley</v>
      </c>
      <c r="C63" s="19" t="str">
        <f>IF('[1]Grand Total'!O123="","",'[1]Grand Total'!O123)</f>
        <v>Frank Montgomery</v>
      </c>
      <c r="D63" s="20">
        <f>IF('[1]Grand Total'!P123="","",'[1]Grand Total'!P123)</f>
        <v>67.5</v>
      </c>
    </row>
    <row r="64" spans="1:10" x14ac:dyDescent="0.25">
      <c r="A64" s="32">
        <v>5</v>
      </c>
      <c r="B64" s="18" t="str">
        <f>IF('[1]Grand Total'!N124="","",'[1]Grand Total'!N124)</f>
        <v>Stacey</v>
      </c>
      <c r="C64" s="19" t="str">
        <f>IF('[1]Grand Total'!O124="","",'[1]Grand Total'!O124)</f>
        <v>Ceirra Zeigler</v>
      </c>
      <c r="D64" s="20">
        <f>IF('[1]Grand Total'!P124="","",'[1]Grand Total'!P124)</f>
        <v>66.5</v>
      </c>
    </row>
    <row r="65" spans="1:4" ht="15.75" thickBot="1" x14ac:dyDescent="0.3">
      <c r="A65" s="34">
        <v>6</v>
      </c>
      <c r="B65" s="22" t="str">
        <f>IF('[1]Grand Total'!N125="","",'[1]Grand Total'!N125)</f>
        <v>Maggie</v>
      </c>
      <c r="C65" s="23" t="str">
        <f>IF('[1]Grand Total'!O125="","",'[1]Grand Total'!O125)</f>
        <v>Frank Kerchner</v>
      </c>
      <c r="D65" s="24">
        <f>IF('[1]Grand Total'!P125="","",'[1]Grand Total'!P125)</f>
        <v>62</v>
      </c>
    </row>
  </sheetData>
  <mergeCells count="3">
    <mergeCell ref="B44:C44"/>
    <mergeCell ref="B45:C45"/>
    <mergeCell ref="B46:C4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2021-07-22T02:14:02Z</dcterms:created>
  <dcterms:modified xsi:type="dcterms:W3CDTF">2021-07-22T02:15:59Z</dcterms:modified>
</cp:coreProperties>
</file>